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hemutzus\Documents\GPDI-DEAET\DEAPT-hemutzus\GPDI\2015\Julio\Revision Archivos portalsat\"/>
    </mc:Choice>
  </mc:AlternateContent>
  <bookViews>
    <workbookView xWindow="0" yWindow="0" windowWidth="28800" windowHeight="12045"/>
  </bookViews>
  <sheets>
    <sheet name="EMRT2013" sheetId="3" r:id="rId1"/>
  </sheets>
  <externalReferences>
    <externalReference r:id="rId2"/>
    <externalReference r:id="rId3"/>
    <externalReference r:id="rId4"/>
  </externalReferences>
  <definedNames>
    <definedName name="_xlnm.Print_Area" localSheetId="0">EMRT2013!$B$2:$I$38</definedName>
    <definedName name="asd" localSheetId="0">#REF!</definedName>
    <definedName name="asd">#REF!</definedName>
    <definedName name="asdas" localSheetId="0">#REF!</definedName>
    <definedName name="asdas">#REF!</definedName>
    <definedName name="b" localSheetId="0">#REF!</definedName>
    <definedName name="b">#REF!</definedName>
    <definedName name="Crec_obs" localSheetId="0">#REF!</definedName>
    <definedName name="Crec_obs">#REF!</definedName>
    <definedName name="Crec_obs_dai" localSheetId="0">#REF!</definedName>
    <definedName name="Crec_obs_dai">#REF!</definedName>
    <definedName name="Crecer" localSheetId="0">#REF!</definedName>
    <definedName name="Crecer">#REF!</definedName>
    <definedName name="crecimiento">[1]Hoja1!$C$2</definedName>
    <definedName name="crecimiento_observado">'[2]Com Ext'!$G$17</definedName>
    <definedName name="CUADRO" localSheetId="0">#REF!</definedName>
    <definedName name="CUADRO">#REF!</definedName>
    <definedName name="cuadrof">'[3]ia,ip.'!$A$4:$E$51</definedName>
    <definedName name="DEPARTAMENTO_DE_LOS_GRANDES_CONTRIBUYENTES_Consulta" localSheetId="0">#REF!</definedName>
    <definedName name="DEPARTAMENTO_DE_LOS_GRANDES_CONTRIBUYENTES_Consulta">#REF!</definedName>
    <definedName name="dia" localSheetId="0">#REF!</definedName>
    <definedName name="dia">#REF!</definedName>
    <definedName name="GPD_ACUERDO_174_2014.accdb" localSheetId="0" hidden="1">EMRT2013!#REF!</definedName>
    <definedName name="GRANDES_CONTRIBUYENTES" localSheetId="0">#REF!</definedName>
    <definedName name="GRANDES_CONTRIBUYENTES">#REF!</definedName>
    <definedName name="gua" localSheetId="0">#REF!</definedName>
    <definedName name="gua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"13/12/99"</definedName>
    <definedName name="HTML_LineAfter" hidden="1">FALSE</definedName>
    <definedName name="HTML_LineBefore" hidden="1">FALSE</definedName>
    <definedName name="HTML_Name" hidden="1">"Hugo Edgardo Roldán Valdés"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"C:\WINDOWS\Profiles\heroldan\Desktop\HTML.htm"</definedName>
    <definedName name="HTML_PathTemplate" hidden="1">"C:\WINDOWS\Profiles\heroldan\Desktop\HTML.htm"</definedName>
    <definedName name="HTML_Title" hidden="1">""</definedName>
    <definedName name="m" localSheetId="0">#REF!</definedName>
    <definedName name="m">#REF!</definedName>
    <definedName name="MEDIANOS_CONTRIBUYENTES" localSheetId="0">#REF!</definedName>
    <definedName name="MEDIANOS_CONTRIBUYENTES">#REF!</definedName>
    <definedName name="mensuales" localSheetId="0">#REF!</definedName>
    <definedName name="mensuales">#REF!</definedName>
    <definedName name="Mes" localSheetId="0">#REF!</definedName>
    <definedName name="Mes">#REF!</definedName>
    <definedName name="P" localSheetId="0">#REF!</definedName>
    <definedName name="P">#REF!</definedName>
    <definedName name="q" localSheetId="0">#REF!</definedName>
    <definedName name="q">#REF!</definedName>
    <definedName name="TC">[1]Hoja1!$C$3</definedName>
    <definedName name="Tc_obs" localSheetId="0">#REF!</definedName>
    <definedName name="Tc_obs">#REF!</definedName>
    <definedName name="TIPO" localSheetId="0">#REF!</definedName>
    <definedName name="TIPO">#REF!</definedName>
    <definedName name="var_tc_dai" localSheetId="0">#REF!</definedName>
    <definedName name="var_tc_dai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H36" i="3"/>
  <c r="G36" i="3"/>
  <c r="F36" i="3"/>
  <c r="E36" i="3"/>
  <c r="D36" i="3"/>
  <c r="I35" i="3"/>
  <c r="H35" i="3"/>
  <c r="G35" i="3"/>
  <c r="F35" i="3"/>
  <c r="E35" i="3"/>
  <c r="D35" i="3"/>
  <c r="C36" i="3"/>
  <c r="C35" i="3"/>
  <c r="D34" i="3" l="1"/>
  <c r="G34" i="3"/>
  <c r="H34" i="3"/>
  <c r="E34" i="3"/>
  <c r="C34" i="3"/>
  <c r="F34" i="3" l="1"/>
  <c r="I34" i="3"/>
</calcChain>
</file>

<file path=xl/sharedStrings.xml><?xml version="1.0" encoding="utf-8"?>
<sst xmlns="http://schemas.openxmlformats.org/spreadsheetml/2006/main" count="53" uniqueCount="36">
  <si>
    <t>DESCRIPCIÓN</t>
  </si>
  <si>
    <t>Al Valor Agregado Importaciones</t>
  </si>
  <si>
    <t>Derechos Arancelarios</t>
  </si>
  <si>
    <t>IMPUESTOS INTERNOS</t>
  </si>
  <si>
    <t>Sobre la Renta</t>
  </si>
  <si>
    <t>Al Valor Agregado Doméstico</t>
  </si>
  <si>
    <t>Sobre Distribución de Bebidas</t>
  </si>
  <si>
    <t>Sobre el Tabaco y sus productos</t>
  </si>
  <si>
    <t>Sobre Distribución de Petróleo y Derivados</t>
  </si>
  <si>
    <t>Sobre Distribución de Cemento</t>
  </si>
  <si>
    <t>Timbres Fiscales y Papel Sellado</t>
  </si>
  <si>
    <t>Sobre Circulación de Vehículos</t>
  </si>
  <si>
    <t xml:space="preserve">Otros </t>
  </si>
  <si>
    <t>De Solidaridad</t>
  </si>
  <si>
    <t>Específico a la Primera Matrícula de Vehículos Terrestres</t>
  </si>
  <si>
    <t>IMPUESTOS COMERCIO EXTERIOR</t>
  </si>
  <si>
    <t>RECAUDACIÓN TRIBUTARIA SAT</t>
  </si>
  <si>
    <t>Impuestos Sobre el Patrimonio</t>
  </si>
  <si>
    <t>RECAUDACIÓN OTRAS INSTITUCIONES</t>
  </si>
  <si>
    <t>Regalías e Hidrocarburos Compartibles</t>
  </si>
  <si>
    <t>INGRESOS TRIBUTARIOS NETOS</t>
  </si>
  <si>
    <t>NOTA:</t>
  </si>
  <si>
    <t>Salida del País</t>
  </si>
  <si>
    <t>Recaudación Programada</t>
  </si>
  <si>
    <t>Diferencia Absoluta</t>
  </si>
  <si>
    <t>% Variación</t>
  </si>
  <si>
    <t>% Ejecución</t>
  </si>
  <si>
    <t>1. Pueden existir diferencias por redondeo</t>
  </si>
  <si>
    <t>Recaudación Tributaria SAT</t>
  </si>
  <si>
    <t>Recaudación de Otras Instituciones</t>
  </si>
  <si>
    <t>Recaudación 2012</t>
  </si>
  <si>
    <r>
      <rPr>
        <b/>
        <sz val="20"/>
        <color theme="1"/>
        <rFont val="Century Gothic"/>
        <family val="2"/>
      </rPr>
      <t>Ejecución de Ingresos Tributarios Otras Instituciones — 2013</t>
    </r>
    <r>
      <rPr>
        <sz val="20"/>
        <color theme="1"/>
        <rFont val="Century Gothic"/>
        <family val="2"/>
      </rPr>
      <t xml:space="preserve">
</t>
    </r>
    <r>
      <rPr>
        <i/>
        <sz val="11"/>
        <color theme="1"/>
        <rFont val="Century Gothic"/>
        <family val="2"/>
      </rPr>
      <t>Millones de Quetzales en Términos Netos</t>
    </r>
  </si>
  <si>
    <r>
      <rPr>
        <b/>
        <sz val="20"/>
        <color theme="1"/>
        <rFont val="Century Gothic"/>
        <family val="2"/>
      </rPr>
      <t>Ejecución de Ingresos Tributarios del Gobierno Central — 2013</t>
    </r>
    <r>
      <rPr>
        <sz val="20"/>
        <color theme="1"/>
        <rFont val="Century Gothic"/>
        <family val="2"/>
      </rPr>
      <t xml:space="preserve">
</t>
    </r>
    <r>
      <rPr>
        <i/>
        <sz val="11"/>
        <color theme="1"/>
        <rFont val="Century Gothic"/>
        <family val="2"/>
      </rPr>
      <t>Millones de Quetzales en Términos Netos</t>
    </r>
  </si>
  <si>
    <t>Recaudación 2013</t>
  </si>
  <si>
    <r>
      <rPr>
        <b/>
        <sz val="20"/>
        <color theme="8" tint="-0.249977111117893"/>
        <rFont val="Century Gothic"/>
        <family val="2"/>
      </rPr>
      <t>Ejecución de Ingresos Tributarios SAT — 2013</t>
    </r>
    <r>
      <rPr>
        <sz val="20"/>
        <color theme="8" tint="-0.249977111117893"/>
        <rFont val="Century Gothic"/>
        <family val="2"/>
      </rPr>
      <t xml:space="preserve">
</t>
    </r>
    <r>
      <rPr>
        <i/>
        <sz val="11"/>
        <color theme="8" tint="-0.249977111117893"/>
        <rFont val="Century Gothic"/>
        <family val="2"/>
      </rPr>
      <t>Millones de Quetzales en Términos Netos</t>
    </r>
  </si>
  <si>
    <r>
      <rPr>
        <b/>
        <sz val="8"/>
        <color indexed="8"/>
        <rFont val="Arial Narrow"/>
        <family val="2"/>
      </rPr>
      <t>Fuente:</t>
    </r>
    <r>
      <rPr>
        <sz val="8"/>
        <color indexed="8"/>
        <rFont val="Arial Narrow"/>
        <family val="2"/>
      </rPr>
      <t xml:space="preserve"> Sistema de recaudación SAT.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</si>
</sst>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_(* #,##0.00000_);_(* \(#,##0.00000\);_(* &quot;-&quot;??_);_(@_)"/>
    <numFmt numFmtId="166" formatCode="\ #,##0.0;#,##0.0;* &quot;-&quot;??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sz val="11"/>
      <color theme="4" tint="-0.499984740745262"/>
      <name val="Century Gothic"/>
      <family val="2"/>
    </font>
    <font>
      <b/>
      <sz val="11"/>
      <name val="Century Gothic"/>
      <family val="2"/>
    </font>
    <font>
      <b/>
      <i/>
      <sz val="10"/>
      <color theme="0"/>
      <name val="Century Gothic"/>
      <family val="2"/>
    </font>
    <font>
      <sz val="20"/>
      <color theme="8" tint="-0.249977111117893"/>
      <name val="Century Gothic"/>
      <family val="2"/>
    </font>
    <font>
      <b/>
      <sz val="20"/>
      <color theme="8" tint="-0.249977111117893"/>
      <name val="Century Gothic"/>
      <family val="2"/>
    </font>
    <font>
      <i/>
      <sz val="11"/>
      <color theme="8" tint="-0.249977111117893"/>
      <name val="Century Gothic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0"/>
      <name val="Century Gothic"/>
      <family val="2"/>
    </font>
    <font>
      <sz val="20"/>
      <color theme="1"/>
      <name val="Century Gothic"/>
      <family val="2"/>
    </font>
    <font>
      <b/>
      <sz val="20"/>
      <color theme="1"/>
      <name val="Century Gothic"/>
      <family val="2"/>
    </font>
    <font>
      <i/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/>
      <diagonal/>
    </border>
    <border>
      <left/>
      <right/>
      <top style="hair">
        <color theme="4"/>
      </top>
      <bottom style="thick">
        <color theme="8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thick">
        <color theme="3" tint="-0.24994659260841701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3" tint="-0.24994659260841701"/>
      </top>
      <bottom style="hair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43" fontId="0" fillId="2" borderId="0" xfId="1" applyFont="1" applyFill="1"/>
    <xf numFmtId="43" fontId="0" fillId="2" borderId="0" xfId="0" applyNumberFormat="1" applyFill="1"/>
    <xf numFmtId="165" fontId="0" fillId="2" borderId="0" xfId="0" applyNumberFormat="1" applyFill="1"/>
    <xf numFmtId="164" fontId="0" fillId="2" borderId="0" xfId="0" applyNumberFormat="1" applyFill="1"/>
    <xf numFmtId="0" fontId="10" fillId="3" borderId="0" xfId="0" applyFont="1" applyFill="1" applyBorder="1" applyAlignment="1"/>
    <xf numFmtId="0" fontId="11" fillId="0" borderId="0" xfId="0" applyFont="1" applyFill="1" applyBorder="1"/>
    <xf numFmtId="0" fontId="10" fillId="0" borderId="0" xfId="0" applyFont="1" applyFill="1"/>
    <xf numFmtId="166" fontId="5" fillId="4" borderId="1" xfId="0" applyNumberFormat="1" applyFont="1" applyFill="1" applyBorder="1" applyAlignment="1">
      <alignment horizontal="left" vertical="center" wrapText="1" indent="1"/>
    </xf>
    <xf numFmtId="166" fontId="4" fillId="0" borderId="3" xfId="0" applyNumberFormat="1" applyFont="1" applyFill="1" applyBorder="1" applyAlignment="1">
      <alignment horizontal="left" vertical="center" wrapText="1" indent="1"/>
    </xf>
    <xf numFmtId="166" fontId="2" fillId="0" borderId="4" xfId="0" applyNumberFormat="1" applyFont="1" applyFill="1" applyBorder="1" applyAlignment="1">
      <alignment horizontal="left" vertical="center" wrapText="1" indent="2"/>
    </xf>
    <xf numFmtId="166" fontId="4" fillId="0" borderId="4" xfId="0" applyNumberFormat="1" applyFont="1" applyFill="1" applyBorder="1" applyAlignment="1">
      <alignment horizontal="left" vertical="center" wrapText="1" indent="1"/>
    </xf>
    <xf numFmtId="166" fontId="2" fillId="0" borderId="5" xfId="0" applyNumberFormat="1" applyFont="1" applyFill="1" applyBorder="1" applyAlignment="1">
      <alignment horizontal="left" vertical="center" wrapText="1" indent="2"/>
    </xf>
    <xf numFmtId="166" fontId="0" fillId="2" borderId="0" xfId="0" applyNumberFormat="1" applyFill="1"/>
    <xf numFmtId="166" fontId="2" fillId="0" borderId="6" xfId="0" applyNumberFormat="1" applyFont="1" applyFill="1" applyBorder="1" applyAlignment="1">
      <alignment horizontal="left" vertical="center" wrapText="1" indent="2"/>
    </xf>
    <xf numFmtId="166" fontId="5" fillId="5" borderId="7" xfId="0" applyNumberFormat="1" applyFont="1" applyFill="1" applyBorder="1" applyAlignment="1">
      <alignment horizontal="left" vertical="center" wrapText="1" indent="1"/>
    </xf>
    <xf numFmtId="0" fontId="6" fillId="6" borderId="9" xfId="0" applyFont="1" applyFill="1" applyBorder="1" applyAlignment="1">
      <alignment horizontal="center" vertical="center"/>
    </xf>
    <xf numFmtId="166" fontId="12" fillId="4" borderId="1" xfId="0" applyNumberFormat="1" applyFont="1" applyFill="1" applyBorder="1" applyAlignment="1">
      <alignment horizontal="left" vertical="center" wrapText="1" indent="1"/>
    </xf>
    <xf numFmtId="0" fontId="6" fillId="6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43" fontId="0" fillId="2" borderId="0" xfId="1" applyFont="1" applyFill="1" applyAlignment="1">
      <alignment horizontal="center"/>
    </xf>
    <xf numFmtId="167" fontId="5" fillId="5" borderId="8" xfId="3" applyNumberFormat="1" applyFont="1" applyFill="1" applyBorder="1" applyAlignment="1">
      <alignment horizontal="center" vertical="center"/>
    </xf>
    <xf numFmtId="167" fontId="5" fillId="4" borderId="2" xfId="3" applyNumberFormat="1" applyFont="1" applyFill="1" applyBorder="1" applyAlignment="1">
      <alignment horizontal="center" vertical="center"/>
    </xf>
    <xf numFmtId="167" fontId="4" fillId="0" borderId="3" xfId="3" applyNumberFormat="1" applyFont="1" applyFill="1" applyBorder="1" applyAlignment="1">
      <alignment horizontal="center" vertical="center"/>
    </xf>
    <xf numFmtId="167" fontId="2" fillId="0" borderId="4" xfId="3" applyNumberFormat="1" applyFont="1" applyFill="1" applyBorder="1" applyAlignment="1">
      <alignment horizontal="center" vertical="center"/>
    </xf>
    <xf numFmtId="167" fontId="4" fillId="0" borderId="4" xfId="3" applyNumberFormat="1" applyFont="1" applyFill="1" applyBorder="1" applyAlignment="1">
      <alignment horizontal="center" vertical="center"/>
    </xf>
    <xf numFmtId="167" fontId="2" fillId="0" borderId="5" xfId="3" applyNumberFormat="1" applyFont="1" applyFill="1" applyBorder="1" applyAlignment="1">
      <alignment horizontal="center" vertical="center"/>
    </xf>
    <xf numFmtId="167" fontId="0" fillId="2" borderId="0" xfId="3" applyNumberFormat="1" applyFont="1" applyFill="1" applyAlignment="1">
      <alignment horizontal="center"/>
    </xf>
    <xf numFmtId="167" fontId="2" fillId="0" borderId="6" xfId="3" applyNumberFormat="1" applyFont="1" applyFill="1" applyBorder="1" applyAlignment="1">
      <alignment horizontal="center" vertical="center"/>
    </xf>
    <xf numFmtId="164" fontId="5" fillId="5" borderId="8" xfId="1" applyNumberFormat="1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166" fontId="2" fillId="0" borderId="4" xfId="1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7" fillId="2" borderId="0" xfId="0" applyFont="1" applyFill="1"/>
    <xf numFmtId="0" fontId="7" fillId="0" borderId="0" xfId="0" applyFont="1" applyFill="1" applyAlignment="1">
      <alignment horizontal="left" vertical="top" wrapText="1" indent="20"/>
    </xf>
    <xf numFmtId="0" fontId="13" fillId="0" borderId="0" xfId="0" applyFont="1" applyFill="1" applyAlignment="1">
      <alignment horizontal="left" vertical="top" wrapText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211220</xdr:colOff>
      <xdr:row>1</xdr:row>
      <xdr:rowOff>152399</xdr:rowOff>
    </xdr:from>
    <xdr:to>
      <xdr:col>1</xdr:col>
      <xdr:colOff>1760623</xdr:colOff>
      <xdr:row>2</xdr:row>
      <xdr:rowOff>542924</xdr:rowOff>
    </xdr:to>
    <xdr:pic>
      <xdr:nvPicPr>
        <xdr:cNvPr id="2" name="3 Imagen" descr="Logo SAT -negro- transparente para presentaciones.png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145" y="342899"/>
          <a:ext cx="1549403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quevedo\c$\Documents%20and%20Settings\iquevedo\Configuraci&#243;n%20local\Archivos%20temporales%20de%20Internet\OLK72\INFORME%20EFECTOS%20prueb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quevedo\c$\Documents%20and%20Settings\iquevedo\Configuraci&#243;n%20local\Archivos%20temporales%20de%20Internet\OLK72\INFORME%20EFECTOS%20SIN%20A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_herolda\PROMETEO\PUBLICACION\Mis%20Documentos\INFORMES\NUEVO%20FORMATO\ETAPA1\I.A.1.VARIABLES%20NACION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Ef x Adu"/>
      <sheetName val="COMPARATIVO"/>
      <sheetName val="Com Ext"/>
      <sheetName val="Efectos"/>
      <sheetName val="VEH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5.5489918567857455E-2</v>
          </cell>
        </row>
        <row r="3">
          <cell r="C3">
            <v>3.8728476645023546E-2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Ef x Adu"/>
      <sheetName val="COMPARATIVO"/>
      <sheetName val="Com Ext"/>
      <sheetName val="Efectos"/>
      <sheetName val="VEH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7">
          <cell r="G17">
            <v>3.6890489640606136E-2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,ip."/>
      <sheetName val="inf"/>
      <sheetName val="IMAE"/>
      <sheetName val="e"/>
      <sheetName val="RMI"/>
      <sheetName val="BC"/>
      <sheetName val="REPO1-7"/>
      <sheetName val="RIN"/>
    </sheetNames>
    <sheetDataSet>
      <sheetData sheetId="0">
        <row r="4">
          <cell r="A4" t="str">
            <v>Fecha</v>
          </cell>
          <cell r="B4" t="str">
            <v>Activa</v>
          </cell>
          <cell r="C4" t="str">
            <v>Pasiva</v>
          </cell>
          <cell r="D4" t="str">
            <v>ia</v>
          </cell>
          <cell r="E4" t="str">
            <v>ip</v>
          </cell>
        </row>
        <row r="5">
          <cell r="A5">
            <v>36160</v>
          </cell>
          <cell r="B5">
            <v>0.18090000000000001</v>
          </cell>
          <cell r="C5">
            <v>7.1599999999999997E-2</v>
          </cell>
          <cell r="D5">
            <v>18.09</v>
          </cell>
          <cell r="E5">
            <v>7.16</v>
          </cell>
        </row>
        <row r="6">
          <cell r="A6">
            <v>36167</v>
          </cell>
          <cell r="B6">
            <v>0.1865</v>
          </cell>
          <cell r="C6">
            <v>7.7600000000000002E-2</v>
          </cell>
          <cell r="D6">
            <v>18.649999999999999</v>
          </cell>
          <cell r="E6">
            <v>7.76</v>
          </cell>
        </row>
        <row r="7">
          <cell r="A7">
            <v>36174</v>
          </cell>
          <cell r="B7">
            <v>0.1845</v>
          </cell>
          <cell r="C7">
            <v>7.6600000000000001E-2</v>
          </cell>
          <cell r="D7">
            <v>18.45</v>
          </cell>
          <cell r="E7">
            <v>7.66</v>
          </cell>
        </row>
        <row r="8">
          <cell r="A8">
            <v>36181</v>
          </cell>
          <cell r="B8">
            <v>0.18479999999999999</v>
          </cell>
          <cell r="C8">
            <v>7.7600000000000002E-2</v>
          </cell>
          <cell r="D8">
            <v>18.48</v>
          </cell>
          <cell r="E8">
            <v>7.76</v>
          </cell>
        </row>
        <row r="9">
          <cell r="A9">
            <v>36188</v>
          </cell>
          <cell r="B9">
            <v>0.18140000000000001</v>
          </cell>
          <cell r="C9">
            <v>7.8700000000000006E-2</v>
          </cell>
          <cell r="D9">
            <v>18.14</v>
          </cell>
          <cell r="E9">
            <v>7.87</v>
          </cell>
        </row>
        <row r="10">
          <cell r="A10">
            <v>36195</v>
          </cell>
          <cell r="B10">
            <v>0.18600000000000003</v>
          </cell>
          <cell r="C10">
            <v>8.0299999999999996E-2</v>
          </cell>
          <cell r="D10">
            <v>18.600000000000001</v>
          </cell>
          <cell r="E10">
            <v>8.0299999999999994</v>
          </cell>
        </row>
        <row r="11">
          <cell r="A11">
            <v>36202</v>
          </cell>
          <cell r="B11">
            <v>0.188</v>
          </cell>
          <cell r="C11">
            <v>8.0100000000000005E-2</v>
          </cell>
          <cell r="D11">
            <v>18.8</v>
          </cell>
          <cell r="E11">
            <v>8.01</v>
          </cell>
        </row>
        <row r="12">
          <cell r="A12">
            <v>36209</v>
          </cell>
          <cell r="B12">
            <v>0.19070000000000001</v>
          </cell>
          <cell r="C12">
            <v>8.3900000000000002E-2</v>
          </cell>
          <cell r="D12">
            <v>19.07</v>
          </cell>
          <cell r="E12">
            <v>8.39</v>
          </cell>
        </row>
        <row r="13">
          <cell r="A13">
            <v>36216</v>
          </cell>
          <cell r="B13">
            <v>0.19030000000000002</v>
          </cell>
          <cell r="C13">
            <v>8.48E-2</v>
          </cell>
          <cell r="D13">
            <v>19.03</v>
          </cell>
          <cell r="E13">
            <v>8.48</v>
          </cell>
        </row>
        <row r="14">
          <cell r="A14">
            <v>36223</v>
          </cell>
          <cell r="B14">
            <v>0.19149999999999998</v>
          </cell>
          <cell r="C14">
            <v>8.6599999999999996E-2</v>
          </cell>
          <cell r="D14">
            <v>19.149999999999999</v>
          </cell>
          <cell r="E14">
            <v>8.66</v>
          </cell>
        </row>
        <row r="15">
          <cell r="A15">
            <v>36230</v>
          </cell>
          <cell r="B15">
            <v>0.1923</v>
          </cell>
          <cell r="C15">
            <v>8.7899999999999992E-2</v>
          </cell>
          <cell r="D15">
            <v>19.23</v>
          </cell>
          <cell r="E15">
            <v>8.7899999999999991</v>
          </cell>
        </row>
        <row r="16">
          <cell r="A16">
            <v>36237</v>
          </cell>
          <cell r="B16">
            <v>0.19210000000000002</v>
          </cell>
          <cell r="C16">
            <v>8.5299999999999987E-2</v>
          </cell>
          <cell r="D16">
            <v>19.21</v>
          </cell>
          <cell r="E16">
            <v>8.5299999999999994</v>
          </cell>
        </row>
        <row r="17">
          <cell r="A17">
            <v>36244</v>
          </cell>
          <cell r="B17">
            <v>0.19149999999999998</v>
          </cell>
          <cell r="C17">
            <v>8.5500000000000007E-2</v>
          </cell>
          <cell r="D17">
            <v>19.149999999999999</v>
          </cell>
          <cell r="E17">
            <v>8.5500000000000007</v>
          </cell>
        </row>
        <row r="18">
          <cell r="A18">
            <v>36251</v>
          </cell>
          <cell r="B18">
            <v>0.19140000000000001</v>
          </cell>
          <cell r="C18">
            <v>8.3800000000000013E-2</v>
          </cell>
          <cell r="D18">
            <v>19.14</v>
          </cell>
          <cell r="E18">
            <v>8.3800000000000008</v>
          </cell>
        </row>
        <row r="19">
          <cell r="A19">
            <v>36258</v>
          </cell>
          <cell r="B19">
            <v>0.18920000000000001</v>
          </cell>
          <cell r="C19">
            <v>8.4000000000000005E-2</v>
          </cell>
          <cell r="D19">
            <v>18.920000000000002</v>
          </cell>
          <cell r="E19">
            <v>8.4</v>
          </cell>
        </row>
        <row r="20">
          <cell r="A20">
            <v>36265</v>
          </cell>
          <cell r="B20">
            <v>0.1888</v>
          </cell>
          <cell r="C20">
            <v>8.3499999999999991E-2</v>
          </cell>
          <cell r="D20">
            <v>18.88</v>
          </cell>
          <cell r="E20">
            <v>8.35</v>
          </cell>
        </row>
        <row r="21">
          <cell r="A21">
            <v>36272</v>
          </cell>
          <cell r="B21">
            <v>0.18820000000000001</v>
          </cell>
          <cell r="C21">
            <v>8.3900000000000002E-2</v>
          </cell>
          <cell r="D21">
            <v>18.82</v>
          </cell>
          <cell r="E21">
            <v>8.39</v>
          </cell>
        </row>
        <row r="22">
          <cell r="A22">
            <v>36279</v>
          </cell>
          <cell r="B22">
            <v>0.18859999999999999</v>
          </cell>
          <cell r="C22">
            <v>8.5099999999999995E-2</v>
          </cell>
          <cell r="D22">
            <v>18.86</v>
          </cell>
          <cell r="E22">
            <v>8.51</v>
          </cell>
        </row>
        <row r="23">
          <cell r="A23">
            <v>36286</v>
          </cell>
          <cell r="B23">
            <v>0.19039999999999999</v>
          </cell>
          <cell r="C23">
            <v>8.8499999999999995E-2</v>
          </cell>
          <cell r="D23">
            <v>19.04</v>
          </cell>
          <cell r="E23">
            <v>8.85</v>
          </cell>
        </row>
        <row r="24">
          <cell r="A24">
            <v>36293</v>
          </cell>
          <cell r="B24">
            <v>0.18969999999999998</v>
          </cell>
          <cell r="C24">
            <v>8.5600000000000009E-2</v>
          </cell>
          <cell r="D24">
            <v>18.97</v>
          </cell>
          <cell r="E24">
            <v>8.56</v>
          </cell>
        </row>
        <row r="25">
          <cell r="A25">
            <v>36300</v>
          </cell>
          <cell r="B25">
            <v>0.18969999999999998</v>
          </cell>
          <cell r="C25">
            <v>8.4600000000000009E-2</v>
          </cell>
          <cell r="D25">
            <v>18.97</v>
          </cell>
          <cell r="E25">
            <v>8.4600000000000009</v>
          </cell>
        </row>
        <row r="26">
          <cell r="A26">
            <v>36307</v>
          </cell>
          <cell r="B26">
            <v>0.19020000000000001</v>
          </cell>
          <cell r="C26">
            <v>8.5699999999999998E-2</v>
          </cell>
          <cell r="D26">
            <v>19.02</v>
          </cell>
          <cell r="E26">
            <v>8.57</v>
          </cell>
        </row>
        <row r="27">
          <cell r="A27">
            <v>36314</v>
          </cell>
          <cell r="B27">
            <v>0.18940000000000001</v>
          </cell>
          <cell r="C27">
            <v>8.5900000000000004E-2</v>
          </cell>
          <cell r="D27">
            <v>18.940000000000001</v>
          </cell>
          <cell r="E27">
            <v>8.59</v>
          </cell>
        </row>
        <row r="28">
          <cell r="A28">
            <v>36321</v>
          </cell>
          <cell r="B28">
            <v>0.18969999999999998</v>
          </cell>
          <cell r="C28">
            <v>8.6599999999999996E-2</v>
          </cell>
          <cell r="D28">
            <v>18.97</v>
          </cell>
          <cell r="E28">
            <v>8.66</v>
          </cell>
        </row>
        <row r="29">
          <cell r="A29">
            <v>36328</v>
          </cell>
          <cell r="B29">
            <v>0.1898</v>
          </cell>
          <cell r="C29">
            <v>8.6099999999999996E-2</v>
          </cell>
          <cell r="D29">
            <v>18.98</v>
          </cell>
          <cell r="E29">
            <v>8.61</v>
          </cell>
        </row>
        <row r="30">
          <cell r="A30">
            <v>36335</v>
          </cell>
          <cell r="B30">
            <v>0.1893</v>
          </cell>
          <cell r="C30">
            <v>8.6999999999999994E-2</v>
          </cell>
          <cell r="D30">
            <v>18.93</v>
          </cell>
          <cell r="E30">
            <v>8.6999999999999993</v>
          </cell>
        </row>
        <row r="31">
          <cell r="A31">
            <v>36342</v>
          </cell>
          <cell r="B31">
            <v>0.19020000000000001</v>
          </cell>
          <cell r="C31">
            <v>8.7499999999999994E-2</v>
          </cell>
          <cell r="D31">
            <v>19.02</v>
          </cell>
          <cell r="E31">
            <v>8.75</v>
          </cell>
        </row>
        <row r="32">
          <cell r="A32">
            <v>36349</v>
          </cell>
          <cell r="B32">
            <v>0.19089999999999999</v>
          </cell>
          <cell r="C32">
            <v>8.77E-2</v>
          </cell>
          <cell r="D32">
            <v>19.09</v>
          </cell>
          <cell r="E32">
            <v>8.77</v>
          </cell>
        </row>
        <row r="33">
          <cell r="A33">
            <v>36356</v>
          </cell>
          <cell r="B33">
            <v>0.1918</v>
          </cell>
          <cell r="C33">
            <v>8.7899999999999992E-2</v>
          </cell>
          <cell r="D33">
            <v>19.18</v>
          </cell>
          <cell r="E33">
            <v>8.7899999999999991</v>
          </cell>
        </row>
        <row r="34">
          <cell r="A34">
            <v>36363</v>
          </cell>
          <cell r="B34">
            <v>0.1925</v>
          </cell>
          <cell r="C34">
            <v>8.9399999999999993E-2</v>
          </cell>
          <cell r="D34">
            <v>19.25</v>
          </cell>
          <cell r="E34">
            <v>8.94</v>
          </cell>
        </row>
        <row r="35">
          <cell r="A35">
            <v>36370</v>
          </cell>
          <cell r="B35">
            <v>0.19309999999999999</v>
          </cell>
          <cell r="C35">
            <v>8.9700000000000002E-2</v>
          </cell>
          <cell r="D35">
            <v>19.309999999999999</v>
          </cell>
          <cell r="E35">
            <v>8.9700000000000006</v>
          </cell>
        </row>
        <row r="36">
          <cell r="A36">
            <v>36377</v>
          </cell>
          <cell r="B36">
            <v>0.1923</v>
          </cell>
          <cell r="C36">
            <v>8.6999999999999994E-2</v>
          </cell>
          <cell r="D36">
            <v>19.23</v>
          </cell>
          <cell r="E36">
            <v>8.6999999999999993</v>
          </cell>
        </row>
        <row r="37">
          <cell r="A37">
            <v>36384</v>
          </cell>
          <cell r="B37">
            <v>0.19309999999999999</v>
          </cell>
          <cell r="C37">
            <v>8.9900000000000008E-2</v>
          </cell>
          <cell r="D37">
            <v>19.309999999999999</v>
          </cell>
          <cell r="E37">
            <v>8.99</v>
          </cell>
        </row>
        <row r="38">
          <cell r="A38">
            <v>36391</v>
          </cell>
          <cell r="B38">
            <v>0.19339999999999999</v>
          </cell>
          <cell r="C38">
            <v>9.0399999999999994E-2</v>
          </cell>
          <cell r="D38">
            <v>19.34</v>
          </cell>
          <cell r="E38">
            <v>9.0399999999999991</v>
          </cell>
        </row>
        <row r="39">
          <cell r="A39">
            <v>36398</v>
          </cell>
          <cell r="B39">
            <v>0.19489999999999999</v>
          </cell>
          <cell r="C39">
            <v>9.2300000000000007E-2</v>
          </cell>
          <cell r="D39">
            <v>19.489999999999998</v>
          </cell>
          <cell r="E39">
            <v>9.23</v>
          </cell>
        </row>
        <row r="40">
          <cell r="A40">
            <v>36405</v>
          </cell>
          <cell r="B40">
            <v>0.1956</v>
          </cell>
          <cell r="C40">
            <v>9.1799999999999993E-2</v>
          </cell>
          <cell r="D40">
            <v>19.559999999999999</v>
          </cell>
          <cell r="E40">
            <v>9.18</v>
          </cell>
        </row>
        <row r="41">
          <cell r="A41">
            <v>36412</v>
          </cell>
          <cell r="B41">
            <v>0.19870000000000002</v>
          </cell>
          <cell r="C41">
            <v>9.6099999999999991E-2</v>
          </cell>
          <cell r="D41">
            <v>19.87</v>
          </cell>
          <cell r="E41">
            <v>9.61</v>
          </cell>
        </row>
        <row r="42">
          <cell r="A42">
            <v>36419</v>
          </cell>
          <cell r="B42">
            <v>0.2011</v>
          </cell>
          <cell r="C42">
            <v>9.6300000000000011E-2</v>
          </cell>
          <cell r="D42">
            <v>20.11</v>
          </cell>
          <cell r="E42">
            <v>9.6300000000000008</v>
          </cell>
        </row>
        <row r="43">
          <cell r="A43">
            <v>36426</v>
          </cell>
          <cell r="B43">
            <v>0.20149999999999998</v>
          </cell>
          <cell r="C43">
            <v>9.8000000000000004E-2</v>
          </cell>
          <cell r="D43">
            <v>20.149999999999999</v>
          </cell>
          <cell r="E43">
            <v>9.8000000000000007</v>
          </cell>
        </row>
        <row r="44">
          <cell r="A44">
            <v>36433</v>
          </cell>
          <cell r="B44">
            <v>0.20329999999999998</v>
          </cell>
          <cell r="C44">
            <v>0.10369999999999999</v>
          </cell>
          <cell r="D44">
            <v>20.329999999999998</v>
          </cell>
          <cell r="E44">
            <v>10.37</v>
          </cell>
        </row>
        <row r="45">
          <cell r="A45">
            <v>36440</v>
          </cell>
          <cell r="B45">
            <v>0.20280000000000001</v>
          </cell>
          <cell r="C45">
            <v>9.9700000000000011E-2</v>
          </cell>
          <cell r="D45">
            <v>20.28</v>
          </cell>
          <cell r="E45">
            <v>9.9700000000000006</v>
          </cell>
        </row>
        <row r="46">
          <cell r="A46">
            <v>36447</v>
          </cell>
          <cell r="B46">
            <v>0.20379999999999998</v>
          </cell>
          <cell r="C46">
            <v>0.1011</v>
          </cell>
          <cell r="D46">
            <v>20.38</v>
          </cell>
          <cell r="E46">
            <v>10.11</v>
          </cell>
        </row>
        <row r="47">
          <cell r="A47">
            <v>36454</v>
          </cell>
          <cell r="B47">
            <v>0.20420000000000002</v>
          </cell>
          <cell r="C47">
            <v>0.1007</v>
          </cell>
          <cell r="D47">
            <v>20.420000000000002</v>
          </cell>
          <cell r="E47">
            <v>10.07</v>
          </cell>
        </row>
        <row r="48">
          <cell r="A48">
            <v>36461</v>
          </cell>
          <cell r="B48">
            <v>0.20499999999999999</v>
          </cell>
          <cell r="C48">
            <v>0.1075</v>
          </cell>
          <cell r="D48">
            <v>20.5</v>
          </cell>
          <cell r="E48">
            <v>10.75</v>
          </cell>
        </row>
        <row r="49">
          <cell r="A49">
            <v>36468</v>
          </cell>
          <cell r="B49">
            <v>0.20269999999999999</v>
          </cell>
          <cell r="C49">
            <v>9.9199999999999997E-2</v>
          </cell>
          <cell r="D49">
            <v>20.27</v>
          </cell>
          <cell r="E49">
            <v>9.92</v>
          </cell>
        </row>
        <row r="50">
          <cell r="A50">
            <v>36475</v>
          </cell>
          <cell r="B50">
            <v>0.20420000000000002</v>
          </cell>
          <cell r="C50">
            <v>0.1065</v>
          </cell>
          <cell r="D50">
            <v>20.420000000000002</v>
          </cell>
          <cell r="E50">
            <v>10.65</v>
          </cell>
        </row>
        <row r="51">
          <cell r="A51">
            <v>36482</v>
          </cell>
          <cell r="B51">
            <v>0.2054</v>
          </cell>
          <cell r="C51">
            <v>0.1056</v>
          </cell>
          <cell r="D51">
            <v>20.54</v>
          </cell>
          <cell r="E51">
            <v>10.56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ummaryBelow="0"/>
    <pageSetUpPr fitToPage="1"/>
  </sheetPr>
  <dimension ref="A1:X88"/>
  <sheetViews>
    <sheetView showGridLines="0" tabSelected="1" zoomScale="95" zoomScaleNormal="95" workbookViewId="0">
      <selection activeCell="C38" sqref="C38"/>
    </sheetView>
  </sheetViews>
  <sheetFormatPr baseColWidth="10" defaultColWidth="0" defaultRowHeight="0" customHeight="1" zeroHeight="1" outlineLevelRow="1" x14ac:dyDescent="0.25"/>
  <cols>
    <col min="1" max="1" width="2.42578125" style="1" customWidth="1"/>
    <col min="2" max="2" width="39.42578125" style="1" customWidth="1"/>
    <col min="3" max="9" width="15.85546875" style="1" customWidth="1"/>
    <col min="10" max="10" width="2.85546875" style="1" customWidth="1"/>
    <col min="11" max="11" width="10.5703125" style="1" hidden="1" customWidth="1"/>
    <col min="12" max="12" width="12.28515625" style="1" hidden="1" customWidth="1"/>
    <col min="13" max="13" width="12.140625" style="1" hidden="1" customWidth="1"/>
    <col min="14" max="14" width="11" style="1" hidden="1" customWidth="1"/>
    <col min="15" max="15" width="9.85546875" style="1" hidden="1" customWidth="1"/>
    <col min="16" max="16" width="13.28515625" style="1" hidden="1" customWidth="1"/>
    <col min="17" max="17" width="9.28515625" style="1" hidden="1" customWidth="1"/>
    <col min="18" max="18" width="10.7109375" style="1" hidden="1" customWidth="1"/>
    <col min="19" max="19" width="12.140625" style="1" hidden="1" customWidth="1"/>
    <col min="20" max="20" width="11" style="1" hidden="1" customWidth="1"/>
    <col min="21" max="21" width="9.85546875" style="1" hidden="1" customWidth="1"/>
    <col min="22" max="22" width="13.28515625" style="1" hidden="1" customWidth="1"/>
    <col min="23" max="23" width="9.28515625" style="1" hidden="1" customWidth="1"/>
    <col min="24" max="24" width="10.7109375" style="1" hidden="1" customWidth="1"/>
    <col min="25" max="16384" width="11.42578125" style="1" hidden="1"/>
  </cols>
  <sheetData>
    <row r="1" spans="2:17" ht="15" x14ac:dyDescent="0.25"/>
    <row r="2" spans="2:17" ht="15" x14ac:dyDescent="0.25"/>
    <row r="3" spans="2:17" ht="47.25" customHeight="1" x14ac:dyDescent="0.25">
      <c r="B3" s="43" t="s">
        <v>34</v>
      </c>
      <c r="C3" s="43"/>
      <c r="D3" s="43"/>
      <c r="E3" s="43"/>
      <c r="F3" s="43"/>
      <c r="G3" s="43"/>
      <c r="H3" s="43"/>
      <c r="I3" s="43"/>
    </row>
    <row r="4" spans="2:17" ht="5.0999999999999996" customHeight="1" thickBot="1" x14ac:dyDescent="0.35">
      <c r="B4" s="2"/>
      <c r="C4" s="3"/>
      <c r="D4" s="3"/>
      <c r="E4" s="3"/>
      <c r="F4" s="3"/>
      <c r="G4" s="3"/>
      <c r="H4" s="3"/>
      <c r="I4" s="3"/>
    </row>
    <row r="5" spans="2:17" ht="37.5" customHeight="1" thickTop="1" x14ac:dyDescent="0.25">
      <c r="B5" s="19" t="s">
        <v>0</v>
      </c>
      <c r="C5" s="21" t="s">
        <v>33</v>
      </c>
      <c r="D5" s="21" t="s">
        <v>23</v>
      </c>
      <c r="E5" s="21" t="s">
        <v>24</v>
      </c>
      <c r="F5" s="21" t="s">
        <v>26</v>
      </c>
      <c r="G5" s="21" t="s">
        <v>30</v>
      </c>
      <c r="H5" s="21" t="s">
        <v>24</v>
      </c>
      <c r="I5" s="21" t="s">
        <v>25</v>
      </c>
    </row>
    <row r="6" spans="2:17" ht="27" customHeight="1" x14ac:dyDescent="0.25">
      <c r="B6" s="11" t="s">
        <v>16</v>
      </c>
      <c r="C6" s="34">
        <v>45227.296411640003</v>
      </c>
      <c r="D6" s="34">
        <v>48193.19545087</v>
      </c>
      <c r="E6" s="34">
        <v>-2965.8990392300002</v>
      </c>
      <c r="F6" s="26">
        <v>0.93845814000000005</v>
      </c>
      <c r="G6" s="34">
        <v>41534.366031520003</v>
      </c>
      <c r="H6" s="34">
        <v>3692.9303801199999</v>
      </c>
      <c r="I6" s="26">
        <v>8.8912649999999996E-2</v>
      </c>
      <c r="J6" s="5"/>
      <c r="K6" s="5"/>
      <c r="L6" s="5"/>
      <c r="M6" s="5"/>
      <c r="N6" s="5"/>
      <c r="O6" s="5"/>
      <c r="P6" s="5"/>
      <c r="Q6" s="5"/>
    </row>
    <row r="7" spans="2:17" ht="28.5" customHeight="1" x14ac:dyDescent="0.25">
      <c r="B7" s="12" t="s">
        <v>15</v>
      </c>
      <c r="C7" s="35">
        <v>14572.515311270001</v>
      </c>
      <c r="D7" s="35">
        <v>15948.13355597</v>
      </c>
      <c r="E7" s="35">
        <v>-1375.6182447000001</v>
      </c>
      <c r="F7" s="27">
        <v>0.91374425000000004</v>
      </c>
      <c r="G7" s="35">
        <v>14878.158415530001</v>
      </c>
      <c r="H7" s="35">
        <v>-305.64310425999997</v>
      </c>
      <c r="I7" s="27">
        <v>-2.054307E-2</v>
      </c>
      <c r="K7" s="5"/>
      <c r="L7" s="5"/>
      <c r="M7" s="5"/>
      <c r="N7" s="5"/>
      <c r="O7" s="5"/>
      <c r="P7" s="5"/>
      <c r="Q7" s="5"/>
    </row>
    <row r="8" spans="2:17" ht="26.25" customHeight="1" outlineLevel="1" x14ac:dyDescent="0.25">
      <c r="B8" s="13" t="s">
        <v>1</v>
      </c>
      <c r="C8" s="36">
        <v>12607.47378088</v>
      </c>
      <c r="D8" s="36">
        <v>13880.309237240001</v>
      </c>
      <c r="E8" s="36">
        <v>-1272.8354563600001</v>
      </c>
      <c r="F8" s="28">
        <v>0.90829919999999997</v>
      </c>
      <c r="G8" s="36">
        <v>12567.26108126</v>
      </c>
      <c r="H8" s="36">
        <v>40.212699620000002</v>
      </c>
      <c r="I8" s="28">
        <v>3.1998E-3</v>
      </c>
      <c r="K8" s="5"/>
      <c r="L8" s="5"/>
      <c r="M8" s="5"/>
      <c r="N8" s="5"/>
      <c r="O8" s="5"/>
      <c r="P8" s="5"/>
      <c r="Q8" s="5"/>
    </row>
    <row r="9" spans="2:17" ht="26.25" customHeight="1" outlineLevel="1" x14ac:dyDescent="0.25">
      <c r="B9" s="13" t="s">
        <v>2</v>
      </c>
      <c r="C9" s="36">
        <v>1965.0415303899999</v>
      </c>
      <c r="D9" s="36">
        <v>2067.82431873</v>
      </c>
      <c r="E9" s="36">
        <v>-102.78278834</v>
      </c>
      <c r="F9" s="28">
        <v>0.95029423999999996</v>
      </c>
      <c r="G9" s="36">
        <v>2310.8973342700001</v>
      </c>
      <c r="H9" s="36">
        <v>-345.85580388</v>
      </c>
      <c r="I9" s="28">
        <v>-0.14966299</v>
      </c>
      <c r="K9" s="5"/>
      <c r="L9" s="5"/>
      <c r="M9" s="5"/>
      <c r="N9" s="5"/>
      <c r="O9" s="5"/>
      <c r="P9" s="5"/>
      <c r="Q9" s="5"/>
    </row>
    <row r="10" spans="2:17" ht="27" customHeight="1" x14ac:dyDescent="0.25">
      <c r="B10" s="14" t="s">
        <v>3</v>
      </c>
      <c r="C10" s="37">
        <v>30654.781100370001</v>
      </c>
      <c r="D10" s="37">
        <v>32245.061894900002</v>
      </c>
      <c r="E10" s="37">
        <v>-1590.2807945300001</v>
      </c>
      <c r="F10" s="29">
        <v>0.95068142</v>
      </c>
      <c r="G10" s="37">
        <v>26656.207615989999</v>
      </c>
      <c r="H10" s="37">
        <v>3998.5734843800001</v>
      </c>
      <c r="I10" s="29">
        <v>0.15000533999999999</v>
      </c>
      <c r="K10" s="5"/>
      <c r="L10" s="5"/>
      <c r="M10" s="5"/>
      <c r="N10" s="5"/>
      <c r="O10" s="5"/>
      <c r="P10" s="5"/>
      <c r="Q10" s="5"/>
    </row>
    <row r="11" spans="2:17" ht="26.25" customHeight="1" outlineLevel="1" x14ac:dyDescent="0.25">
      <c r="B11" s="15" t="s">
        <v>4</v>
      </c>
      <c r="C11" s="38">
        <v>12775.350123099999</v>
      </c>
      <c r="D11" s="38">
        <v>14418.554861590001</v>
      </c>
      <c r="E11" s="38">
        <v>-1643.20473849</v>
      </c>
      <c r="F11" s="30">
        <v>0.88603540999999997</v>
      </c>
      <c r="G11" s="38">
        <v>10595.32178857</v>
      </c>
      <c r="H11" s="38">
        <v>2180.0283345299999</v>
      </c>
      <c r="I11" s="30">
        <v>0.20575386000000001</v>
      </c>
      <c r="K11" s="5"/>
      <c r="L11" s="5"/>
      <c r="M11" s="5"/>
      <c r="N11" s="5"/>
      <c r="O11" s="5"/>
      <c r="P11" s="5"/>
      <c r="Q11" s="5"/>
    </row>
    <row r="12" spans="2:17" ht="26.25" customHeight="1" outlineLevel="1" x14ac:dyDescent="0.25">
      <c r="B12" s="13" t="s">
        <v>13</v>
      </c>
      <c r="C12" s="36">
        <v>3265.9756372100001</v>
      </c>
      <c r="D12" s="36">
        <v>3175.2266684599999</v>
      </c>
      <c r="E12" s="36">
        <v>90.748968750000003</v>
      </c>
      <c r="F12" s="28">
        <v>1.0285803099999999</v>
      </c>
      <c r="G12" s="36">
        <v>2849.27406286</v>
      </c>
      <c r="H12" s="36">
        <v>416.70157434999999</v>
      </c>
      <c r="I12" s="28">
        <v>0.14624833000000001</v>
      </c>
      <c r="K12" s="5"/>
      <c r="L12" s="5"/>
      <c r="M12" s="5"/>
      <c r="N12" s="5"/>
      <c r="O12" s="5"/>
      <c r="P12" s="5"/>
      <c r="Q12" s="5"/>
    </row>
    <row r="13" spans="2:17" ht="26.25" customHeight="1" outlineLevel="1" x14ac:dyDescent="0.25">
      <c r="B13" s="15" t="s">
        <v>17</v>
      </c>
      <c r="C13" s="38">
        <v>11.50835564</v>
      </c>
      <c r="D13" s="38">
        <v>11.18664059</v>
      </c>
      <c r="E13" s="38">
        <v>0.32171505</v>
      </c>
      <c r="F13" s="30">
        <v>1.0287588599999999</v>
      </c>
      <c r="G13" s="38">
        <v>9.1096613000000008</v>
      </c>
      <c r="H13" s="38">
        <v>2.39869434</v>
      </c>
      <c r="I13" s="30">
        <v>0.26331323000000001</v>
      </c>
      <c r="K13" s="5"/>
      <c r="L13" s="5"/>
      <c r="M13" s="5"/>
      <c r="N13" s="5"/>
      <c r="O13" s="5"/>
      <c r="P13" s="5"/>
      <c r="Q13" s="5"/>
    </row>
    <row r="14" spans="2:17" ht="26.25" customHeight="1" outlineLevel="1" x14ac:dyDescent="0.25">
      <c r="B14" s="13" t="s">
        <v>5</v>
      </c>
      <c r="C14" s="36">
        <v>9266.40845352</v>
      </c>
      <c r="D14" s="36">
        <v>9338.5356159000003</v>
      </c>
      <c r="E14" s="36">
        <v>-72.127162380000001</v>
      </c>
      <c r="F14" s="28">
        <v>0.99227639000000001</v>
      </c>
      <c r="G14" s="36">
        <v>8345.6855239699998</v>
      </c>
      <c r="H14" s="36">
        <v>920.72292955</v>
      </c>
      <c r="I14" s="28">
        <v>0.11032322</v>
      </c>
      <c r="K14" s="5"/>
      <c r="L14" s="5"/>
      <c r="M14" s="5"/>
      <c r="N14" s="5"/>
      <c r="O14" s="5"/>
      <c r="P14" s="5"/>
      <c r="Q14" s="5"/>
    </row>
    <row r="15" spans="2:17" ht="26.25" customHeight="1" outlineLevel="1" x14ac:dyDescent="0.25">
      <c r="B15" s="15" t="s">
        <v>6</v>
      </c>
      <c r="C15" s="38">
        <v>589.58267139999998</v>
      </c>
      <c r="D15" s="38">
        <v>581.59056242999998</v>
      </c>
      <c r="E15" s="38">
        <v>7.9921089700000003</v>
      </c>
      <c r="F15" s="30">
        <v>1.01374181</v>
      </c>
      <c r="G15" s="38">
        <v>554.34404981</v>
      </c>
      <c r="H15" s="38">
        <v>35.238621590000001</v>
      </c>
      <c r="I15" s="30">
        <v>6.3568139999999995E-2</v>
      </c>
      <c r="K15" s="5"/>
      <c r="L15" s="5"/>
      <c r="M15" s="5"/>
      <c r="N15" s="5"/>
      <c r="O15" s="5"/>
      <c r="P15" s="5"/>
      <c r="Q15" s="5"/>
    </row>
    <row r="16" spans="2:17" ht="26.25" customHeight="1" outlineLevel="1" x14ac:dyDescent="0.25">
      <c r="B16" s="13" t="s">
        <v>7</v>
      </c>
      <c r="C16" s="36">
        <v>385.22519445</v>
      </c>
      <c r="D16" s="36">
        <v>344.93220107000002</v>
      </c>
      <c r="E16" s="36">
        <v>40.292993379999999</v>
      </c>
      <c r="F16" s="28">
        <v>1.1168142400000001</v>
      </c>
      <c r="G16" s="36">
        <v>312.42772854999998</v>
      </c>
      <c r="H16" s="36">
        <v>72.797465900000006</v>
      </c>
      <c r="I16" s="28">
        <v>0.23300578</v>
      </c>
      <c r="K16" s="5"/>
      <c r="L16" s="5"/>
      <c r="M16" s="5"/>
      <c r="N16" s="5"/>
      <c r="O16" s="5"/>
      <c r="P16" s="5"/>
      <c r="Q16" s="5"/>
    </row>
    <row r="17" spans="2:17" ht="26.25" customHeight="1" outlineLevel="1" x14ac:dyDescent="0.25">
      <c r="B17" s="15" t="s">
        <v>8</v>
      </c>
      <c r="C17" s="38">
        <v>2297.4704292800002</v>
      </c>
      <c r="D17" s="38">
        <v>2283.4672305600002</v>
      </c>
      <c r="E17" s="38">
        <v>14.00319872</v>
      </c>
      <c r="F17" s="30">
        <v>1.0061324300000001</v>
      </c>
      <c r="G17" s="38">
        <v>2103.1629380200002</v>
      </c>
      <c r="H17" s="38">
        <v>194.30749126000001</v>
      </c>
      <c r="I17" s="30">
        <v>9.2388230000000002E-2</v>
      </c>
      <c r="K17" s="5"/>
      <c r="L17" s="5"/>
      <c r="M17" s="5"/>
      <c r="N17" s="5"/>
      <c r="O17" s="5"/>
      <c r="P17" s="5"/>
      <c r="Q17" s="5"/>
    </row>
    <row r="18" spans="2:17" ht="26.25" customHeight="1" outlineLevel="1" x14ac:dyDescent="0.25">
      <c r="B18" s="13" t="s">
        <v>9</v>
      </c>
      <c r="C18" s="36">
        <v>99.887760790000002</v>
      </c>
      <c r="D18" s="36">
        <v>109.88329632</v>
      </c>
      <c r="E18" s="36">
        <v>-9.9955355299999997</v>
      </c>
      <c r="F18" s="28">
        <v>0.90903498999999999</v>
      </c>
      <c r="G18" s="36">
        <v>102.35448922</v>
      </c>
      <c r="H18" s="36">
        <v>-2.4667284299999999</v>
      </c>
      <c r="I18" s="28">
        <v>-2.4099860000000001E-2</v>
      </c>
      <c r="K18" s="5"/>
      <c r="L18" s="5"/>
      <c r="M18" s="5"/>
      <c r="N18" s="5"/>
      <c r="O18" s="5"/>
      <c r="P18" s="5"/>
      <c r="Q18" s="5"/>
    </row>
    <row r="19" spans="2:17" ht="26.25" customHeight="1" outlineLevel="1" x14ac:dyDescent="0.25">
      <c r="B19" s="13" t="s">
        <v>10</v>
      </c>
      <c r="C19" s="36">
        <v>429.56144456999999</v>
      </c>
      <c r="D19" s="36">
        <v>431.16436248000002</v>
      </c>
      <c r="E19" s="36">
        <v>-1.6029179099999999</v>
      </c>
      <c r="F19" s="28">
        <v>0.99628234999999998</v>
      </c>
      <c r="G19" s="36">
        <v>877.30553924000003</v>
      </c>
      <c r="H19" s="36">
        <v>-447.74409466999998</v>
      </c>
      <c r="I19" s="28">
        <v>-0.51036278000000002</v>
      </c>
      <c r="K19" s="5"/>
      <c r="L19" s="5"/>
      <c r="M19" s="5"/>
      <c r="N19" s="5"/>
      <c r="O19" s="5"/>
      <c r="P19" s="5"/>
      <c r="Q19" s="5"/>
    </row>
    <row r="20" spans="2:17" ht="26.25" customHeight="1" outlineLevel="1" x14ac:dyDescent="0.25">
      <c r="B20" s="13" t="s">
        <v>11</v>
      </c>
      <c r="C20" s="36">
        <v>835.79376639999998</v>
      </c>
      <c r="D20" s="36">
        <v>801.45000001000005</v>
      </c>
      <c r="E20" s="36">
        <v>34.343766389999999</v>
      </c>
      <c r="F20" s="28">
        <v>1.0428520400000001</v>
      </c>
      <c r="G20" s="36">
        <v>573.12818814000002</v>
      </c>
      <c r="H20" s="36">
        <v>262.66557826000002</v>
      </c>
      <c r="I20" s="28">
        <v>0.45830162000000002</v>
      </c>
      <c r="K20" s="5"/>
      <c r="L20" s="5"/>
      <c r="M20" s="5"/>
      <c r="N20" s="5"/>
      <c r="O20" s="5"/>
      <c r="P20" s="5"/>
      <c r="Q20" s="5"/>
    </row>
    <row r="21" spans="2:17" ht="33" customHeight="1" outlineLevel="1" x14ac:dyDescent="0.25">
      <c r="B21" s="13" t="s">
        <v>14</v>
      </c>
      <c r="C21" s="40">
        <v>694.13488307</v>
      </c>
      <c r="D21" s="40">
        <v>744.88674303000005</v>
      </c>
      <c r="E21" s="40">
        <v>-50.751859959999997</v>
      </c>
      <c r="F21" s="28">
        <v>0.93186634000000002</v>
      </c>
      <c r="G21" s="40">
        <v>330.57391372000001</v>
      </c>
      <c r="H21" s="40">
        <v>363.56096934999999</v>
      </c>
      <c r="I21" s="28">
        <v>1.09978723</v>
      </c>
      <c r="K21" s="5"/>
      <c r="L21" s="5"/>
      <c r="M21" s="5"/>
      <c r="N21" s="5"/>
      <c r="O21" s="5"/>
      <c r="P21" s="5"/>
      <c r="Q21" s="5"/>
    </row>
    <row r="22" spans="2:17" ht="26.25" customHeight="1" outlineLevel="1" thickBot="1" x14ac:dyDescent="0.3">
      <c r="B22" s="17" t="s">
        <v>12</v>
      </c>
      <c r="C22" s="39">
        <v>3.88238094</v>
      </c>
      <c r="D22" s="39">
        <v>4.1837124599999997</v>
      </c>
      <c r="E22" s="39">
        <v>-0.30133152000000002</v>
      </c>
      <c r="F22" s="32">
        <v>0.92797509</v>
      </c>
      <c r="G22" s="39">
        <v>3.5197325899999998</v>
      </c>
      <c r="H22" s="39">
        <v>0.36264835000000001</v>
      </c>
      <c r="I22" s="32">
        <v>0.10303292999999999</v>
      </c>
      <c r="K22" s="5"/>
      <c r="L22" s="5"/>
      <c r="M22" s="5"/>
      <c r="N22" s="5"/>
      <c r="O22" s="5"/>
      <c r="P22" s="5"/>
      <c r="Q22" s="5"/>
    </row>
    <row r="23" spans="2:17" ht="15.75" customHeight="1" thickTop="1" x14ac:dyDescent="0.25">
      <c r="B23" s="16"/>
      <c r="C23" s="23"/>
      <c r="D23" s="23"/>
      <c r="E23" s="23"/>
      <c r="F23" s="31"/>
      <c r="G23" s="23"/>
      <c r="H23" s="23"/>
      <c r="I23" s="31"/>
    </row>
    <row r="24" spans="2:17" ht="47.25" customHeight="1" x14ac:dyDescent="0.25">
      <c r="B24" s="44" t="s">
        <v>31</v>
      </c>
      <c r="C24" s="44"/>
      <c r="D24" s="44"/>
      <c r="E24" s="44"/>
      <c r="F24" s="44"/>
      <c r="G24" s="44"/>
      <c r="H24" s="44"/>
      <c r="I24" s="44"/>
    </row>
    <row r="25" spans="2:17" ht="4.5" customHeight="1" thickBot="1" x14ac:dyDescent="0.3">
      <c r="B25" s="16"/>
      <c r="C25" s="23"/>
      <c r="D25" s="23"/>
      <c r="E25" s="23"/>
      <c r="F25" s="31"/>
      <c r="G25" s="23"/>
      <c r="H25" s="23"/>
      <c r="I25" s="31"/>
    </row>
    <row r="26" spans="2:17" ht="38.25" customHeight="1" thickTop="1" x14ac:dyDescent="0.25">
      <c r="B26" s="19" t="s">
        <v>0</v>
      </c>
      <c r="C26" s="21" t="s">
        <v>33</v>
      </c>
      <c r="D26" s="21" t="s">
        <v>23</v>
      </c>
      <c r="E26" s="21" t="s">
        <v>24</v>
      </c>
      <c r="F26" s="21" t="s">
        <v>26</v>
      </c>
      <c r="G26" s="21" t="s">
        <v>30</v>
      </c>
      <c r="H26" s="21" t="s">
        <v>24</v>
      </c>
      <c r="I26" s="21" t="s">
        <v>25</v>
      </c>
    </row>
    <row r="27" spans="2:17" ht="27" customHeight="1" x14ac:dyDescent="0.25">
      <c r="B27" s="20" t="s">
        <v>18</v>
      </c>
      <c r="C27" s="34">
        <v>1108.2512151599999</v>
      </c>
      <c r="D27" s="34">
        <v>913.83664345</v>
      </c>
      <c r="E27" s="34">
        <v>194.41457170999999</v>
      </c>
      <c r="F27" s="26">
        <v>1.21274543</v>
      </c>
      <c r="G27" s="34">
        <v>1285.4618269</v>
      </c>
      <c r="H27" s="34">
        <v>-177.21061173999999</v>
      </c>
      <c r="I27" s="26">
        <v>-0.13785755</v>
      </c>
      <c r="J27" s="5"/>
      <c r="K27" s="5"/>
      <c r="L27" s="6"/>
    </row>
    <row r="28" spans="2:17" customFormat="1" ht="26.25" customHeight="1" outlineLevel="1" x14ac:dyDescent="0.25">
      <c r="B28" s="13" t="s">
        <v>19</v>
      </c>
      <c r="C28" s="36">
        <v>868.39551469000003</v>
      </c>
      <c r="D28" s="36">
        <v>672.01455088</v>
      </c>
      <c r="E28" s="36">
        <v>196.38096381</v>
      </c>
      <c r="F28" s="28">
        <v>1.29222725</v>
      </c>
      <c r="G28" s="36">
        <v>1053.6769853799999</v>
      </c>
      <c r="H28" s="36">
        <v>-185.28147068999999</v>
      </c>
      <c r="I28" s="28">
        <v>-0.17584275999999999</v>
      </c>
    </row>
    <row r="29" spans="2:17" customFormat="1" ht="26.25" customHeight="1" outlineLevel="1" thickBot="1" x14ac:dyDescent="0.3">
      <c r="B29" s="17" t="s">
        <v>22</v>
      </c>
      <c r="C29" s="39">
        <v>239.85570046999999</v>
      </c>
      <c r="D29" s="39">
        <v>241.82209257</v>
      </c>
      <c r="E29" s="39">
        <v>-1.9663921</v>
      </c>
      <c r="F29" s="32">
        <v>0.99186843000000002</v>
      </c>
      <c r="G29" s="39">
        <v>231.78484151999999</v>
      </c>
      <c r="H29" s="39">
        <v>8.0708589499999999</v>
      </c>
      <c r="I29" s="32">
        <v>3.4820480000000001E-2</v>
      </c>
    </row>
    <row r="30" spans="2:17" ht="15.75" thickTop="1" x14ac:dyDescent="0.25">
      <c r="B30" s="16"/>
      <c r="C30" s="23"/>
      <c r="D30" s="23"/>
      <c r="E30" s="23"/>
      <c r="F30" s="31"/>
      <c r="G30" s="23"/>
      <c r="H30" s="23"/>
      <c r="I30" s="31"/>
    </row>
    <row r="31" spans="2:17" ht="47.25" customHeight="1" x14ac:dyDescent="0.25">
      <c r="B31" s="44" t="s">
        <v>32</v>
      </c>
      <c r="C31" s="44"/>
      <c r="D31" s="44"/>
      <c r="E31" s="44"/>
      <c r="F31" s="44"/>
      <c r="G31" s="44"/>
      <c r="H31" s="44"/>
      <c r="I31" s="44"/>
    </row>
    <row r="32" spans="2:17" ht="4.5" customHeight="1" thickBot="1" x14ac:dyDescent="0.3">
      <c r="B32" s="16"/>
      <c r="C32" s="23"/>
      <c r="D32" s="23"/>
      <c r="E32" s="23"/>
      <c r="F32" s="31"/>
      <c r="G32" s="23"/>
      <c r="H32" s="23"/>
      <c r="I32" s="31"/>
    </row>
    <row r="33" spans="2:9" ht="38.25" customHeight="1" thickTop="1" x14ac:dyDescent="0.25">
      <c r="B33" s="19" t="s">
        <v>0</v>
      </c>
      <c r="C33" s="21" t="s">
        <v>33</v>
      </c>
      <c r="D33" s="21" t="s">
        <v>23</v>
      </c>
      <c r="E33" s="21" t="s">
        <v>24</v>
      </c>
      <c r="F33" s="21" t="s">
        <v>26</v>
      </c>
      <c r="G33" s="21" t="s">
        <v>30</v>
      </c>
      <c r="H33" s="21" t="s">
        <v>24</v>
      </c>
      <c r="I33" s="21" t="s">
        <v>25</v>
      </c>
    </row>
    <row r="34" spans="2:9" ht="28.5" customHeight="1" x14ac:dyDescent="0.25">
      <c r="B34" s="18" t="s">
        <v>20</v>
      </c>
      <c r="C34" s="33">
        <f>C35+C36</f>
        <v>46335.547626800006</v>
      </c>
      <c r="D34" s="33">
        <f t="shared" ref="D34:H34" si="0">D35+D36</f>
        <v>49107.032094319999</v>
      </c>
      <c r="E34" s="33">
        <f t="shared" si="0"/>
        <v>-2771.4844675200002</v>
      </c>
      <c r="F34" s="25">
        <f>C34/D34</f>
        <v>0.94356237081897365</v>
      </c>
      <c r="G34" s="33">
        <f t="shared" si="0"/>
        <v>42819.827858420002</v>
      </c>
      <c r="H34" s="33">
        <f t="shared" si="0"/>
        <v>3515.71976838</v>
      </c>
      <c r="I34" s="25">
        <f>C34/G34-1</f>
        <v>8.2104948670144617E-2</v>
      </c>
    </row>
    <row r="35" spans="2:9" ht="28.5" customHeight="1" x14ac:dyDescent="0.25">
      <c r="B35" s="13" t="s">
        <v>28</v>
      </c>
      <c r="C35" s="36">
        <f t="shared" ref="C35:I35" si="1">C6</f>
        <v>45227.296411640003</v>
      </c>
      <c r="D35" s="36">
        <f t="shared" si="1"/>
        <v>48193.19545087</v>
      </c>
      <c r="E35" s="36">
        <f t="shared" si="1"/>
        <v>-2965.8990392300002</v>
      </c>
      <c r="F35" s="28">
        <f t="shared" si="1"/>
        <v>0.93845814000000005</v>
      </c>
      <c r="G35" s="36">
        <f t="shared" si="1"/>
        <v>41534.366031520003</v>
      </c>
      <c r="H35" s="36">
        <f t="shared" si="1"/>
        <v>3692.9303801199999</v>
      </c>
      <c r="I35" s="28">
        <f t="shared" si="1"/>
        <v>8.8912649999999996E-2</v>
      </c>
    </row>
    <row r="36" spans="2:9" ht="28.5" customHeight="1" thickBot="1" x14ac:dyDescent="0.3">
      <c r="B36" s="17" t="s">
        <v>29</v>
      </c>
      <c r="C36" s="39">
        <f>C27</f>
        <v>1108.2512151599999</v>
      </c>
      <c r="D36" s="39">
        <f t="shared" ref="D36:I36" si="2">D27</f>
        <v>913.83664345</v>
      </c>
      <c r="E36" s="39">
        <f t="shared" si="2"/>
        <v>194.41457170999999</v>
      </c>
      <c r="F36" s="32">
        <f t="shared" si="2"/>
        <v>1.21274543</v>
      </c>
      <c r="G36" s="39">
        <f t="shared" si="2"/>
        <v>1285.4618269</v>
      </c>
      <c r="H36" s="39">
        <f t="shared" si="2"/>
        <v>-177.21061173999999</v>
      </c>
      <c r="I36" s="32">
        <f t="shared" si="2"/>
        <v>-0.13785755</v>
      </c>
    </row>
    <row r="37" spans="2:9" ht="15.75" thickTop="1" x14ac:dyDescent="0.25">
      <c r="B37" s="16"/>
      <c r="C37" s="23"/>
      <c r="D37" s="23"/>
      <c r="E37" s="23"/>
      <c r="F37" s="31"/>
      <c r="G37" s="23"/>
      <c r="H37" s="23"/>
      <c r="I37" s="31"/>
    </row>
    <row r="38" spans="2:9" ht="15" x14ac:dyDescent="0.25">
      <c r="B38" s="8" t="s">
        <v>35</v>
      </c>
      <c r="E38" s="7"/>
      <c r="F38" s="7"/>
      <c r="G38" s="23"/>
      <c r="H38" s="7"/>
      <c r="I38" s="7"/>
    </row>
    <row r="39" spans="2:9" ht="15" x14ac:dyDescent="0.25">
      <c r="B39" s="9" t="s">
        <v>21</v>
      </c>
      <c r="G39" s="22"/>
    </row>
    <row r="40" spans="2:9" ht="15" x14ac:dyDescent="0.25">
      <c r="B40" s="10" t="s">
        <v>27</v>
      </c>
      <c r="C40" s="4"/>
      <c r="D40" s="4"/>
      <c r="E40" s="4"/>
      <c r="F40" s="4"/>
      <c r="G40" s="24"/>
      <c r="H40" s="4"/>
      <c r="I40" s="4"/>
    </row>
    <row r="41" spans="2:9" ht="15" x14ac:dyDescent="0.25">
      <c r="B41" s="42"/>
      <c r="C41" s="4"/>
      <c r="D41" s="4"/>
      <c r="E41" s="4"/>
      <c r="F41" s="4"/>
      <c r="G41" s="24"/>
      <c r="H41" s="4"/>
      <c r="I41" s="4"/>
    </row>
    <row r="42" spans="2:9" ht="15" hidden="1" x14ac:dyDescent="0.25">
      <c r="B42" s="41"/>
      <c r="C42" s="4"/>
      <c r="D42" s="4"/>
      <c r="E42" s="4"/>
      <c r="F42" s="4"/>
      <c r="G42" s="24"/>
      <c r="H42" s="4"/>
      <c r="I42" s="4"/>
    </row>
    <row r="43" spans="2:9" ht="15" hidden="1" x14ac:dyDescent="0.25">
      <c r="B43" s="41"/>
      <c r="C43" s="4"/>
      <c r="D43" s="4"/>
      <c r="E43" s="4"/>
      <c r="F43" s="4"/>
      <c r="G43" s="24"/>
      <c r="H43" s="4"/>
      <c r="I43" s="4"/>
    </row>
    <row r="44" spans="2:9" ht="15" hidden="1" x14ac:dyDescent="0.25">
      <c r="B44" s="41"/>
      <c r="C44" s="4"/>
      <c r="D44" s="4"/>
      <c r="E44" s="4"/>
      <c r="F44" s="4"/>
      <c r="G44" s="24"/>
      <c r="H44" s="4"/>
      <c r="I44" s="4"/>
    </row>
    <row r="45" spans="2:9" ht="15" hidden="1" x14ac:dyDescent="0.25">
      <c r="B45" s="41"/>
      <c r="C45" s="4"/>
      <c r="D45" s="4"/>
      <c r="E45" s="4"/>
      <c r="F45" s="4"/>
      <c r="G45" s="24"/>
      <c r="H45" s="4"/>
      <c r="I45" s="4"/>
    </row>
    <row r="46" spans="2:9" ht="15" hidden="1" x14ac:dyDescent="0.25">
      <c r="B46" s="41"/>
      <c r="C46" s="4"/>
      <c r="D46" s="4"/>
      <c r="E46" s="4"/>
      <c r="F46" s="4"/>
      <c r="G46" s="24"/>
      <c r="H46" s="4"/>
      <c r="I46" s="4"/>
    </row>
    <row r="47" spans="2:9" ht="15" hidden="1" x14ac:dyDescent="0.25">
      <c r="B47" s="41"/>
      <c r="C47" s="4"/>
      <c r="D47" s="4"/>
      <c r="E47" s="4"/>
      <c r="F47" s="4"/>
      <c r="G47" s="24"/>
      <c r="H47" s="4"/>
      <c r="I47" s="4"/>
    </row>
    <row r="48" spans="2:9" ht="15" hidden="1" x14ac:dyDescent="0.25">
      <c r="B48" s="41"/>
      <c r="C48" s="4"/>
      <c r="D48" s="4"/>
      <c r="E48" s="4"/>
      <c r="F48" s="4"/>
      <c r="G48" s="24"/>
      <c r="H48" s="4"/>
      <c r="I48" s="4"/>
    </row>
    <row r="49" spans="2:9" ht="15" hidden="1" x14ac:dyDescent="0.25">
      <c r="B49" s="41"/>
      <c r="C49" s="4"/>
      <c r="D49" s="4"/>
      <c r="E49" s="4"/>
      <c r="F49" s="4"/>
      <c r="G49" s="24"/>
      <c r="H49" s="4"/>
      <c r="I49" s="4"/>
    </row>
    <row r="50" spans="2:9" ht="15" hidden="1" x14ac:dyDescent="0.25">
      <c r="B50" s="41"/>
      <c r="C50" s="4"/>
      <c r="D50" s="4"/>
      <c r="E50" s="4"/>
      <c r="F50" s="4"/>
      <c r="G50" s="24"/>
      <c r="H50" s="4"/>
      <c r="I50" s="4"/>
    </row>
    <row r="51" spans="2:9" ht="15" hidden="1" x14ac:dyDescent="0.25">
      <c r="B51" s="41"/>
      <c r="C51" s="4"/>
      <c r="D51" s="4"/>
      <c r="E51" s="4"/>
      <c r="F51" s="4"/>
      <c r="G51" s="24"/>
      <c r="H51" s="4"/>
      <c r="I51" s="4"/>
    </row>
    <row r="52" spans="2:9" ht="15" hidden="1" x14ac:dyDescent="0.25">
      <c r="B52" s="41"/>
      <c r="C52" s="4"/>
      <c r="D52" s="4"/>
      <c r="E52" s="4"/>
      <c r="F52" s="4"/>
      <c r="G52" s="24"/>
      <c r="H52" s="4"/>
      <c r="I52" s="4"/>
    </row>
    <row r="53" spans="2:9" ht="15" hidden="1" x14ac:dyDescent="0.25">
      <c r="B53" s="41"/>
      <c r="C53" s="4"/>
      <c r="D53" s="4"/>
      <c r="E53" s="4"/>
      <c r="F53" s="4"/>
      <c r="G53" s="24"/>
      <c r="H53" s="4"/>
      <c r="I53" s="4"/>
    </row>
    <row r="54" spans="2:9" ht="15" hidden="1" x14ac:dyDescent="0.25">
      <c r="B54" s="41"/>
      <c r="C54" s="4"/>
      <c r="D54" s="4"/>
      <c r="E54" s="4"/>
      <c r="F54" s="4"/>
      <c r="G54" s="24"/>
      <c r="H54" s="4"/>
      <c r="I54" s="4"/>
    </row>
    <row r="55" spans="2:9" ht="15" hidden="1" x14ac:dyDescent="0.25">
      <c r="B55" s="41"/>
      <c r="C55" s="4"/>
      <c r="D55" s="4"/>
      <c r="E55" s="4"/>
      <c r="F55" s="4"/>
      <c r="G55" s="24"/>
      <c r="H55" s="4"/>
      <c r="I55" s="4"/>
    </row>
    <row r="56" spans="2:9" ht="15" hidden="1" x14ac:dyDescent="0.25">
      <c r="B56" s="41"/>
      <c r="C56" s="4"/>
      <c r="D56" s="4"/>
      <c r="E56" s="4"/>
      <c r="F56" s="4"/>
      <c r="G56" s="24"/>
      <c r="H56" s="4"/>
      <c r="I56" s="4"/>
    </row>
    <row r="57" spans="2:9" ht="15" hidden="1" x14ac:dyDescent="0.25">
      <c r="B57" s="41"/>
      <c r="C57" s="4"/>
      <c r="D57" s="4"/>
      <c r="E57" s="4"/>
      <c r="F57" s="4"/>
      <c r="G57" s="24"/>
      <c r="H57" s="4"/>
      <c r="I57" s="4"/>
    </row>
    <row r="58" spans="2:9" ht="15" hidden="1" x14ac:dyDescent="0.25">
      <c r="B58" s="41"/>
      <c r="G58" s="22"/>
    </row>
    <row r="59" spans="2:9" ht="15" x14ac:dyDescent="0.25">
      <c r="B59" s="41"/>
      <c r="G59" s="22"/>
    </row>
    <row r="60" spans="2:9" ht="15" x14ac:dyDescent="0.25">
      <c r="B60" s="41"/>
      <c r="G60" s="22"/>
    </row>
    <row r="61" spans="2:9" ht="15" x14ac:dyDescent="0.25">
      <c r="G61" s="22"/>
    </row>
    <row r="62" spans="2:9" ht="15" x14ac:dyDescent="0.25">
      <c r="G62" s="22"/>
    </row>
    <row r="63" spans="2:9" ht="15" x14ac:dyDescent="0.25">
      <c r="G63" s="22"/>
    </row>
    <row r="64" spans="2:9" ht="15" x14ac:dyDescent="0.25">
      <c r="G64" s="22"/>
    </row>
    <row r="65" spans="7:7" ht="15" x14ac:dyDescent="0.25">
      <c r="G65" s="22"/>
    </row>
    <row r="66" spans="7:7" ht="15" x14ac:dyDescent="0.25">
      <c r="G66" s="22"/>
    </row>
    <row r="67" spans="7:7" ht="15" x14ac:dyDescent="0.25">
      <c r="G67" s="22"/>
    </row>
    <row r="68" spans="7:7" ht="15" x14ac:dyDescent="0.25">
      <c r="G68" s="22"/>
    </row>
    <row r="69" spans="7:7" ht="15" x14ac:dyDescent="0.25">
      <c r="G69" s="22"/>
    </row>
    <row r="70" spans="7:7" ht="15" x14ac:dyDescent="0.25">
      <c r="G70" s="22"/>
    </row>
    <row r="71" spans="7:7" ht="15" x14ac:dyDescent="0.25">
      <c r="G71" s="22"/>
    </row>
    <row r="72" spans="7:7" ht="15" x14ac:dyDescent="0.25">
      <c r="G72" s="22"/>
    </row>
    <row r="73" spans="7:7" ht="15" x14ac:dyDescent="0.25">
      <c r="G73" s="22"/>
    </row>
    <row r="74" spans="7:7" ht="15" x14ac:dyDescent="0.25">
      <c r="G74" s="22"/>
    </row>
    <row r="75" spans="7:7" ht="15" x14ac:dyDescent="0.25">
      <c r="G75" s="22"/>
    </row>
    <row r="76" spans="7:7" ht="15" x14ac:dyDescent="0.25">
      <c r="G76" s="22"/>
    </row>
    <row r="77" spans="7:7" ht="15" x14ac:dyDescent="0.25"/>
    <row r="78" spans="7:7" ht="15" x14ac:dyDescent="0.25"/>
    <row r="79" spans="7:7" ht="15" x14ac:dyDescent="0.25"/>
    <row r="80" spans="7:7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customHeight="1" x14ac:dyDescent="0.25"/>
    <row r="88" ht="15" customHeight="1" x14ac:dyDescent="0.25"/>
  </sheetData>
  <mergeCells count="3">
    <mergeCell ref="B3:I3"/>
    <mergeCell ref="B24:I24"/>
    <mergeCell ref="B31:I31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EMRT2013</vt:lpstr>
      <vt:lpstr>EMRT2013!Área_de_impresión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Escobar Juarez, Emilio Vanhelmont</dc:creator>
  <cp:lastModifiedBy>Mutzus Galvan, Henry Estuardo</cp:lastModifiedBy>
  <cp:lastPrinted>2015-07-10T22:49:27Z</cp:lastPrinted>
  <dcterms:created xsi:type="dcterms:W3CDTF">2015-02-13T17:03:13Z</dcterms:created>
  <dcterms:modified xsi:type="dcterms:W3CDTF">2015-07-29T17:08:19Z</dcterms:modified>
</cp:coreProperties>
</file>