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farguet\Desktop\News\"/>
    </mc:Choice>
  </mc:AlternateContent>
  <bookViews>
    <workbookView xWindow="0" yWindow="0" windowWidth="19200" windowHeight="12435"/>
  </bookViews>
  <sheets>
    <sheet name="PRSAT2011" sheetId="6" r:id="rId1"/>
  </sheets>
  <externalReferences>
    <externalReference r:id="rId2"/>
    <externalReference r:id="rId3"/>
    <externalReference r:id="rId4"/>
  </externalReferences>
  <definedNames>
    <definedName name="_xlnm.Print_Area" localSheetId="0">PRSAT2011!$B$2:$O$23</definedName>
    <definedName name="asd" localSheetId="0">#REF!</definedName>
    <definedName name="asd">#REF!</definedName>
    <definedName name="asdas" localSheetId="0">#REF!</definedName>
    <definedName name="asdas">#REF!</definedName>
    <definedName name="b" localSheetId="0">#REF!</definedName>
    <definedName name="b">#REF!</definedName>
    <definedName name="Crec_obs" localSheetId="0">#REF!</definedName>
    <definedName name="Crec_obs">#REF!</definedName>
    <definedName name="Crec_obs_dai" localSheetId="0">#REF!</definedName>
    <definedName name="Crec_obs_dai">#REF!</definedName>
    <definedName name="Crecer" localSheetId="0">#REF!</definedName>
    <definedName name="Crecer">#REF!</definedName>
    <definedName name="crecimiento">[1]Hoja1!$C$2</definedName>
    <definedName name="crecimiento_observado">'[2]Com Ext'!$G$17</definedName>
    <definedName name="CUADRO" localSheetId="0">#REF!</definedName>
    <definedName name="CUADRO">#REF!</definedName>
    <definedName name="cuadrof">'[3]ia,ip.'!$A$4:$E$51</definedName>
    <definedName name="DEPARTAMENTO_DE_LOS_GRANDES_CONTRIBUYENTES_Consulta" localSheetId="0">#REF!</definedName>
    <definedName name="DEPARTAMENTO_DE_LOS_GRANDES_CONTRIBUYENTES_Consulta">#REF!</definedName>
    <definedName name="dia" localSheetId="0">#REF!</definedName>
    <definedName name="dia">#REF!</definedName>
    <definedName name="GPD_ACUERDO_174_2014.accdb" localSheetId="0" hidden="1">PRSAT2011!#REF!</definedName>
    <definedName name="GRANDES_CONTRIBUYENTES" localSheetId="0">#REF!</definedName>
    <definedName name="GRANDES_CONTRIBUYENTES">#REF!</definedName>
    <definedName name="gua" localSheetId="0">#REF!</definedName>
    <definedName name="gua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"13/12/99"</definedName>
    <definedName name="HTML_LineAfter" hidden="1">FALSE</definedName>
    <definedName name="HTML_LineBefore" hidden="1">FALSE</definedName>
    <definedName name="HTML_Name" hidden="1">"Hugo Edgardo Roldán Valdés"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"C:\WINDOWS\Profiles\heroldan\Desktop\HTML.htm"</definedName>
    <definedName name="HTML_PathTemplate" hidden="1">"C:\WINDOWS\Profiles\heroldan\Desktop\HTML.htm"</definedName>
    <definedName name="HTML_Title" hidden="1">""</definedName>
    <definedName name="m" localSheetId="0">#REF!</definedName>
    <definedName name="m">#REF!</definedName>
    <definedName name="MEDIANOS_CONTRIBUYENTES" localSheetId="0">#REF!</definedName>
    <definedName name="MEDIANOS_CONTRIBUYENTES">#REF!</definedName>
    <definedName name="mensuales" localSheetId="0">#REF!</definedName>
    <definedName name="mensuales">#REF!</definedName>
    <definedName name="Mes" localSheetId="0">#REF!</definedName>
    <definedName name="Mes">#REF!</definedName>
    <definedName name="P" localSheetId="0">#REF!</definedName>
    <definedName name="P">#REF!</definedName>
    <definedName name="q" localSheetId="0">#REF!</definedName>
    <definedName name="q">#REF!</definedName>
    <definedName name="TC">[1]Hoja1!$C$3</definedName>
    <definedName name="Tc_obs" localSheetId="0">#REF!</definedName>
    <definedName name="Tc_obs">#REF!</definedName>
    <definedName name="TIPO" localSheetId="0">#REF!</definedName>
    <definedName name="TIPO">#REF!</definedName>
    <definedName name="var_tc_dai" localSheetId="0">#REF!</definedName>
    <definedName name="var_tc_dai">#REF!</definedName>
    <definedName name="x" localSheetId="0">#REF!</definedName>
    <definedName name="x">#REF!</definedName>
    <definedName name="y" localSheetId="0">#REF!</definedName>
    <definedName name="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6" l="1"/>
  <c r="O20" i="6"/>
  <c r="O19" i="6"/>
  <c r="O18" i="6"/>
  <c r="O17" i="6"/>
  <c r="O16" i="6"/>
  <c r="O15" i="6"/>
  <c r="O14" i="6"/>
  <c r="O13" i="6"/>
  <c r="O12" i="6"/>
  <c r="O11" i="6"/>
  <c r="O9" i="6"/>
  <c r="O8" i="6"/>
  <c r="N10" i="6" l="1"/>
  <c r="M10" i="6"/>
  <c r="L10" i="6"/>
  <c r="K10" i="6"/>
  <c r="J10" i="6"/>
  <c r="I10" i="6"/>
  <c r="H10" i="6"/>
  <c r="G10" i="6"/>
  <c r="F10" i="6"/>
  <c r="E10" i="6"/>
  <c r="D10" i="6"/>
  <c r="C10" i="6"/>
  <c r="O10" i="6" l="1"/>
  <c r="N7" i="6"/>
  <c r="M7" i="6"/>
  <c r="L7" i="6"/>
  <c r="K7" i="6"/>
  <c r="J7" i="6"/>
  <c r="I7" i="6"/>
  <c r="H7" i="6"/>
  <c r="G7" i="6"/>
  <c r="F7" i="6"/>
  <c r="E7" i="6"/>
  <c r="D7" i="6"/>
  <c r="C7" i="6"/>
  <c r="O7" i="6" l="1"/>
  <c r="N6" i="6"/>
  <c r="J6" i="6"/>
  <c r="E6" i="6"/>
  <c r="I6" i="6"/>
  <c r="M6" i="6"/>
  <c r="F6" i="6"/>
  <c r="D6" i="6"/>
  <c r="H6" i="6"/>
  <c r="L6" i="6"/>
  <c r="C6" i="6"/>
  <c r="G6" i="6"/>
  <c r="K6" i="6"/>
  <c r="O6" i="6" l="1"/>
</calcChain>
</file>

<file path=xl/sharedStrings.xml><?xml version="1.0" encoding="utf-8"?>
<sst xmlns="http://schemas.openxmlformats.org/spreadsheetml/2006/main" count="35" uniqueCount="35">
  <si>
    <t>DESCRIPCIÓN</t>
  </si>
  <si>
    <t>TOTAL</t>
  </si>
  <si>
    <t>Al Valor Agregado Importaciones</t>
  </si>
  <si>
    <t>Derechos Arancelarios</t>
  </si>
  <si>
    <t>IMPUESTOS INTERNOS</t>
  </si>
  <si>
    <t>Sobre la Renta</t>
  </si>
  <si>
    <t>Al Valor Agregado Doméstico</t>
  </si>
  <si>
    <t>Sobre Distribución de Bebidas</t>
  </si>
  <si>
    <t>Sobre el Tabaco y sus productos</t>
  </si>
  <si>
    <t>Sobre Distribución de Petróleo y Derivados</t>
  </si>
  <si>
    <t>Sobre Distribución de Cemento</t>
  </si>
  <si>
    <t>Timbres Fiscales y Papel Sellado</t>
  </si>
  <si>
    <t>Sobre Circulación de Vehículos</t>
  </si>
  <si>
    <t>De Solidaridad</t>
  </si>
  <si>
    <t>IMPUESTOS COMERCIO EXTERIOR</t>
  </si>
  <si>
    <t>Ene</t>
  </si>
  <si>
    <t>Feb</t>
  </si>
  <si>
    <t>Mar</t>
  </si>
  <si>
    <t>May</t>
  </si>
  <si>
    <t>Jun</t>
  </si>
  <si>
    <t>Jul</t>
  </si>
  <si>
    <t>Abr</t>
  </si>
  <si>
    <t>Ago</t>
  </si>
  <si>
    <t>Sep</t>
  </si>
  <si>
    <t>Oct</t>
  </si>
  <si>
    <t>Nov</t>
  </si>
  <si>
    <t>Dic</t>
  </si>
  <si>
    <t>RECAUDACIÓN TRIBUTARIA SAT</t>
  </si>
  <si>
    <t>Impuestos Sobre el Patrimonio</t>
  </si>
  <si>
    <t>NOTA:</t>
  </si>
  <si>
    <t>1. Pueden existir diferencias por redondeo</t>
  </si>
  <si>
    <r>
      <rPr>
        <vertAlign val="superscript"/>
        <sz val="8"/>
        <color indexed="8"/>
        <rFont val="Arial Narrow"/>
        <family val="2"/>
      </rPr>
      <t>1/</t>
    </r>
    <r>
      <rPr>
        <sz val="8"/>
        <color indexed="8"/>
        <rFont val="Arial Narrow"/>
        <family val="2"/>
      </rPr>
      <t xml:space="preserve"> No incluye Q 1,000 millones que correspondieron al efecto de la aprobación de la Ley Antievasión II, dicho cuerpo legal no fue posible aprobarlo durante el año 2011, página 5 de los Resultados Cuantitativos de 2011.</t>
    </r>
  </si>
  <si>
    <r>
      <t>Otros</t>
    </r>
    <r>
      <rPr>
        <vertAlign val="superscript"/>
        <sz val="11"/>
        <rFont val="Arial Narrow"/>
        <family val="2"/>
      </rPr>
      <t>1/</t>
    </r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</si>
  <si>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Sistema de recaudación SAT.</t>
    </r>
  </si>
  <si>
    <r>
      <rPr>
        <b/>
        <sz val="20"/>
        <color theme="8" tint="-0.249977111117893"/>
        <rFont val="Century Gothic"/>
        <family val="2"/>
      </rPr>
      <t>Programación de Ingresos Tributarios SAT — 2011</t>
    </r>
    <r>
      <rPr>
        <sz val="20"/>
        <color theme="8" tint="-0.249977111117893"/>
        <rFont val="Century Gothic"/>
        <family val="2"/>
      </rPr>
      <t xml:space="preserve">
</t>
    </r>
    <r>
      <rPr>
        <i/>
        <sz val="11"/>
        <color theme="8" tint="-0.249977111117893"/>
        <rFont val="Century Gothic"/>
        <family val="2"/>
      </rPr>
      <t>Millones de Quetzales en términos netos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</si>
</sst>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00_);_(* \(#,##0.00000\);_(* &quot;-&quot;??_);_(@_)"/>
    <numFmt numFmtId="166" formatCode="\ #,##0.0;#,##0.0;* &quot;-&quot;??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1"/>
      <color theme="4" tint="-0.499984740745262"/>
      <name val="Century Gothic"/>
      <family val="2"/>
    </font>
    <font>
      <b/>
      <sz val="11"/>
      <name val="Century Gothic"/>
      <family val="2"/>
    </font>
    <font>
      <b/>
      <i/>
      <sz val="10"/>
      <color theme="0"/>
      <name val="Century Gothic"/>
      <family val="2"/>
    </font>
    <font>
      <sz val="20"/>
      <color theme="8" tint="-0.249977111117893"/>
      <name val="Century Gothic"/>
      <family val="2"/>
    </font>
    <font>
      <b/>
      <sz val="20"/>
      <color theme="8" tint="-0.249977111117893"/>
      <name val="Century Gothic"/>
      <family val="2"/>
    </font>
    <font>
      <i/>
      <sz val="11"/>
      <color theme="8" tint="-0.249977111117893"/>
      <name val="Century Gothic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 style="hair">
        <color theme="4"/>
      </top>
      <bottom style="thick">
        <color theme="8"/>
      </bottom>
      <diagonal/>
    </border>
    <border>
      <left/>
      <right style="hair">
        <color theme="0"/>
      </right>
      <top style="thick">
        <color theme="3" tint="-0.2499465926084170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3" tint="-0.24994659260841701"/>
      </top>
      <bottom style="hair">
        <color theme="0"/>
      </bottom>
      <diagonal/>
    </border>
    <border>
      <left style="hair">
        <color theme="0"/>
      </left>
      <right/>
      <top style="thick">
        <color theme="3" tint="-0.24994659260841701"/>
      </top>
      <bottom style="hair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164" fontId="0" fillId="2" borderId="0" xfId="1" applyFont="1" applyFill="1"/>
    <xf numFmtId="164" fontId="0" fillId="2" borderId="0" xfId="0" applyNumberFormat="1" applyFill="1"/>
    <xf numFmtId="165" fontId="0" fillId="2" borderId="0" xfId="0" applyNumberFormat="1" applyFill="1"/>
    <xf numFmtId="166" fontId="5" fillId="4" borderId="1" xfId="0" applyNumberFormat="1" applyFont="1" applyFill="1" applyBorder="1" applyAlignment="1">
      <alignment horizontal="left" vertical="center" wrapText="1" indent="1"/>
    </xf>
    <xf numFmtId="166" fontId="4" fillId="0" borderId="4" xfId="0" applyNumberFormat="1" applyFont="1" applyFill="1" applyBorder="1" applyAlignment="1">
      <alignment horizontal="left" vertical="center" wrapText="1" indent="1"/>
    </xf>
    <xf numFmtId="166" fontId="2" fillId="0" borderId="5" xfId="0" applyNumberFormat="1" applyFont="1" applyFill="1" applyBorder="1" applyAlignment="1">
      <alignment horizontal="left" vertical="center" wrapText="1" indent="2"/>
    </xf>
    <xf numFmtId="166" fontId="2" fillId="0" borderId="5" xfId="1" applyNumberFormat="1" applyFont="1" applyFill="1" applyBorder="1" applyAlignment="1">
      <alignment horizontal="right" vertical="center" indent="1"/>
    </xf>
    <xf numFmtId="166" fontId="4" fillId="0" borderId="5" xfId="0" applyNumberFormat="1" applyFont="1" applyFill="1" applyBorder="1" applyAlignment="1">
      <alignment horizontal="left" vertical="center" wrapText="1" indent="1"/>
    </xf>
    <xf numFmtId="166" fontId="2" fillId="0" borderId="6" xfId="0" applyNumberFormat="1" applyFont="1" applyFill="1" applyBorder="1" applyAlignment="1">
      <alignment horizontal="left" vertical="center" wrapText="1" indent="2"/>
    </xf>
    <xf numFmtId="166" fontId="2" fillId="0" borderId="6" xfId="1" applyNumberFormat="1" applyFont="1" applyFill="1" applyBorder="1" applyAlignment="1">
      <alignment horizontal="right" vertical="center" indent="1"/>
    </xf>
    <xf numFmtId="166" fontId="2" fillId="0" borderId="7" xfId="0" applyNumberFormat="1" applyFont="1" applyFill="1" applyBorder="1" applyAlignment="1">
      <alignment horizontal="left" vertical="center" wrapText="1" indent="2"/>
    </xf>
    <xf numFmtId="166" fontId="2" fillId="0" borderId="7" xfId="1" applyNumberFormat="1" applyFont="1" applyFill="1" applyBorder="1" applyAlignment="1">
      <alignment horizontal="right" vertical="center" indent="1"/>
    </xf>
    <xf numFmtId="166" fontId="5" fillId="4" borderId="2" xfId="1" applyNumberFormat="1" applyFont="1" applyFill="1" applyBorder="1" applyAlignment="1">
      <alignment horizontal="left" vertical="center" indent="1"/>
    </xf>
    <xf numFmtId="166" fontId="5" fillId="4" borderId="3" xfId="1" applyNumberFormat="1" applyFont="1" applyFill="1" applyBorder="1" applyAlignment="1">
      <alignment horizontal="left" vertical="center" indent="1"/>
    </xf>
    <xf numFmtId="166" fontId="4" fillId="0" borderId="5" xfId="1" applyNumberFormat="1" applyFont="1" applyFill="1" applyBorder="1" applyAlignment="1">
      <alignment horizontal="left" vertical="center" indent="1"/>
    </xf>
    <xf numFmtId="166" fontId="4" fillId="0" borderId="4" xfId="1" applyNumberFormat="1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 applyAlignment="1">
      <alignment horizontal="left" vertical="top" wrapText="1" indent="20"/>
    </xf>
    <xf numFmtId="0" fontId="10" fillId="3" borderId="0" xfId="0" applyFont="1" applyFill="1" applyBorder="1" applyAlignment="1"/>
    <xf numFmtId="0" fontId="11" fillId="0" borderId="0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211220</xdr:colOff>
      <xdr:row>1</xdr:row>
      <xdr:rowOff>152399</xdr:rowOff>
    </xdr:from>
    <xdr:to>
      <xdr:col>1</xdr:col>
      <xdr:colOff>1760623</xdr:colOff>
      <xdr:row>2</xdr:row>
      <xdr:rowOff>542924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45" y="342899"/>
          <a:ext cx="154940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uevedo\c$\Documents%20and%20Settings\iquevedo\Configuraci&#243;n%20local\Archivos%20temporales%20de%20Internet\OLK72\INFORME%20EFECTOS%20prue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uevedo\c$\Documents%20and%20Settings\iquevedo\Configuraci&#243;n%20local\Archivos%20temporales%20de%20Internet\OLK72\INFORME%20EFECTOS%20SIN%20A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_herolda\PROMETEO\PUBLICACION\Mis%20Documentos\INFORMES\NUEVO%20FORMATO\ETAPA1\I.A.1.VARIABLES%20NACIO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Ef x Adu"/>
      <sheetName val="COMPARATIVO"/>
      <sheetName val="Com Ext"/>
      <sheetName val="Efectos"/>
      <sheetName val="VEH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5.5489918567857455E-2</v>
          </cell>
        </row>
        <row r="3">
          <cell r="C3">
            <v>3.8728476645023546E-2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Ef x Adu"/>
      <sheetName val="COMPARATIVO"/>
      <sheetName val="Com Ext"/>
      <sheetName val="Efectos"/>
      <sheetName val="VEH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7">
          <cell r="G17">
            <v>3.6890489640606136E-2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,ip."/>
      <sheetName val="inf"/>
      <sheetName val="IMAE"/>
      <sheetName val="e"/>
      <sheetName val="RMI"/>
      <sheetName val="BC"/>
      <sheetName val="REPO1-7"/>
      <sheetName val="RIN"/>
    </sheetNames>
    <sheetDataSet>
      <sheetData sheetId="0" refreshError="1">
        <row r="4">
          <cell r="A4" t="str">
            <v>Fecha</v>
          </cell>
          <cell r="B4" t="str">
            <v>Activa</v>
          </cell>
          <cell r="C4" t="str">
            <v>Pasiva</v>
          </cell>
          <cell r="D4" t="str">
            <v>ia</v>
          </cell>
          <cell r="E4" t="str">
            <v>ip</v>
          </cell>
        </row>
        <row r="5">
          <cell r="A5">
            <v>36160</v>
          </cell>
          <cell r="B5">
            <v>0.18090000000000001</v>
          </cell>
          <cell r="C5">
            <v>7.1599999999999997E-2</v>
          </cell>
          <cell r="D5">
            <v>18.09</v>
          </cell>
          <cell r="E5">
            <v>7.16</v>
          </cell>
        </row>
        <row r="6">
          <cell r="A6">
            <v>36167</v>
          </cell>
          <cell r="B6">
            <v>0.1865</v>
          </cell>
          <cell r="C6">
            <v>7.7600000000000002E-2</v>
          </cell>
          <cell r="D6">
            <v>18.649999999999999</v>
          </cell>
          <cell r="E6">
            <v>7.76</v>
          </cell>
        </row>
        <row r="7">
          <cell r="A7">
            <v>36174</v>
          </cell>
          <cell r="B7">
            <v>0.1845</v>
          </cell>
          <cell r="C7">
            <v>7.6600000000000001E-2</v>
          </cell>
          <cell r="D7">
            <v>18.45</v>
          </cell>
          <cell r="E7">
            <v>7.66</v>
          </cell>
        </row>
        <row r="8">
          <cell r="A8">
            <v>36181</v>
          </cell>
          <cell r="B8">
            <v>0.18479999999999999</v>
          </cell>
          <cell r="C8">
            <v>7.7600000000000002E-2</v>
          </cell>
          <cell r="D8">
            <v>18.48</v>
          </cell>
          <cell r="E8">
            <v>7.76</v>
          </cell>
        </row>
        <row r="9">
          <cell r="A9">
            <v>36188</v>
          </cell>
          <cell r="B9">
            <v>0.18140000000000001</v>
          </cell>
          <cell r="C9">
            <v>7.8700000000000006E-2</v>
          </cell>
          <cell r="D9">
            <v>18.14</v>
          </cell>
          <cell r="E9">
            <v>7.87</v>
          </cell>
        </row>
        <row r="10">
          <cell r="A10">
            <v>36195</v>
          </cell>
          <cell r="B10">
            <v>0.18600000000000003</v>
          </cell>
          <cell r="C10">
            <v>8.0299999999999996E-2</v>
          </cell>
          <cell r="D10">
            <v>18.600000000000001</v>
          </cell>
          <cell r="E10">
            <v>8.0299999999999994</v>
          </cell>
        </row>
        <row r="11">
          <cell r="A11">
            <v>36202</v>
          </cell>
          <cell r="B11">
            <v>0.188</v>
          </cell>
          <cell r="C11">
            <v>8.0100000000000005E-2</v>
          </cell>
          <cell r="D11">
            <v>18.8</v>
          </cell>
          <cell r="E11">
            <v>8.01</v>
          </cell>
        </row>
        <row r="12">
          <cell r="A12">
            <v>36209</v>
          </cell>
          <cell r="B12">
            <v>0.19070000000000001</v>
          </cell>
          <cell r="C12">
            <v>8.3900000000000002E-2</v>
          </cell>
          <cell r="D12">
            <v>19.07</v>
          </cell>
          <cell r="E12">
            <v>8.39</v>
          </cell>
        </row>
        <row r="13">
          <cell r="A13">
            <v>36216</v>
          </cell>
          <cell r="B13">
            <v>0.19030000000000002</v>
          </cell>
          <cell r="C13">
            <v>8.48E-2</v>
          </cell>
          <cell r="D13">
            <v>19.03</v>
          </cell>
          <cell r="E13">
            <v>8.48</v>
          </cell>
        </row>
        <row r="14">
          <cell r="A14">
            <v>36223</v>
          </cell>
          <cell r="B14">
            <v>0.19149999999999998</v>
          </cell>
          <cell r="C14">
            <v>8.6599999999999996E-2</v>
          </cell>
          <cell r="D14">
            <v>19.149999999999999</v>
          </cell>
          <cell r="E14">
            <v>8.66</v>
          </cell>
        </row>
        <row r="15">
          <cell r="A15">
            <v>36230</v>
          </cell>
          <cell r="B15">
            <v>0.1923</v>
          </cell>
          <cell r="C15">
            <v>8.7899999999999992E-2</v>
          </cell>
          <cell r="D15">
            <v>19.23</v>
          </cell>
          <cell r="E15">
            <v>8.7899999999999991</v>
          </cell>
        </row>
        <row r="16">
          <cell r="A16">
            <v>36237</v>
          </cell>
          <cell r="B16">
            <v>0.19210000000000002</v>
          </cell>
          <cell r="C16">
            <v>8.5299999999999987E-2</v>
          </cell>
          <cell r="D16">
            <v>19.21</v>
          </cell>
          <cell r="E16">
            <v>8.5299999999999994</v>
          </cell>
        </row>
        <row r="17">
          <cell r="A17">
            <v>36244</v>
          </cell>
          <cell r="B17">
            <v>0.19149999999999998</v>
          </cell>
          <cell r="C17">
            <v>8.5500000000000007E-2</v>
          </cell>
          <cell r="D17">
            <v>19.149999999999999</v>
          </cell>
          <cell r="E17">
            <v>8.5500000000000007</v>
          </cell>
        </row>
        <row r="18">
          <cell r="A18">
            <v>36251</v>
          </cell>
          <cell r="B18">
            <v>0.19140000000000001</v>
          </cell>
          <cell r="C18">
            <v>8.3800000000000013E-2</v>
          </cell>
          <cell r="D18">
            <v>19.14</v>
          </cell>
          <cell r="E18">
            <v>8.3800000000000008</v>
          </cell>
        </row>
        <row r="19">
          <cell r="A19">
            <v>36258</v>
          </cell>
          <cell r="B19">
            <v>0.18920000000000001</v>
          </cell>
          <cell r="C19">
            <v>8.4000000000000005E-2</v>
          </cell>
          <cell r="D19">
            <v>18.920000000000002</v>
          </cell>
          <cell r="E19">
            <v>8.4</v>
          </cell>
        </row>
        <row r="20">
          <cell r="A20">
            <v>36265</v>
          </cell>
          <cell r="B20">
            <v>0.1888</v>
          </cell>
          <cell r="C20">
            <v>8.3499999999999991E-2</v>
          </cell>
          <cell r="D20">
            <v>18.88</v>
          </cell>
          <cell r="E20">
            <v>8.35</v>
          </cell>
        </row>
        <row r="21">
          <cell r="A21">
            <v>36272</v>
          </cell>
          <cell r="B21">
            <v>0.18820000000000001</v>
          </cell>
          <cell r="C21">
            <v>8.3900000000000002E-2</v>
          </cell>
          <cell r="D21">
            <v>18.82</v>
          </cell>
          <cell r="E21">
            <v>8.39</v>
          </cell>
        </row>
        <row r="22">
          <cell r="A22">
            <v>36279</v>
          </cell>
          <cell r="B22">
            <v>0.18859999999999999</v>
          </cell>
          <cell r="C22">
            <v>8.5099999999999995E-2</v>
          </cell>
          <cell r="D22">
            <v>18.86</v>
          </cell>
          <cell r="E22">
            <v>8.51</v>
          </cell>
        </row>
        <row r="23">
          <cell r="A23">
            <v>36286</v>
          </cell>
          <cell r="B23">
            <v>0.19039999999999999</v>
          </cell>
          <cell r="C23">
            <v>8.8499999999999995E-2</v>
          </cell>
          <cell r="D23">
            <v>19.04</v>
          </cell>
          <cell r="E23">
            <v>8.85</v>
          </cell>
        </row>
        <row r="24">
          <cell r="A24">
            <v>36293</v>
          </cell>
          <cell r="B24">
            <v>0.18969999999999998</v>
          </cell>
          <cell r="C24">
            <v>8.5600000000000009E-2</v>
          </cell>
          <cell r="D24">
            <v>18.97</v>
          </cell>
          <cell r="E24">
            <v>8.56</v>
          </cell>
        </row>
        <row r="25">
          <cell r="A25">
            <v>36300</v>
          </cell>
          <cell r="B25">
            <v>0.18969999999999998</v>
          </cell>
          <cell r="C25">
            <v>8.4600000000000009E-2</v>
          </cell>
          <cell r="D25">
            <v>18.97</v>
          </cell>
          <cell r="E25">
            <v>8.4600000000000009</v>
          </cell>
        </row>
        <row r="26">
          <cell r="A26">
            <v>36307</v>
          </cell>
          <cell r="B26">
            <v>0.19020000000000001</v>
          </cell>
          <cell r="C26">
            <v>8.5699999999999998E-2</v>
          </cell>
          <cell r="D26">
            <v>19.02</v>
          </cell>
          <cell r="E26">
            <v>8.57</v>
          </cell>
        </row>
        <row r="27">
          <cell r="A27">
            <v>36314</v>
          </cell>
          <cell r="B27">
            <v>0.18940000000000001</v>
          </cell>
          <cell r="C27">
            <v>8.5900000000000004E-2</v>
          </cell>
          <cell r="D27">
            <v>18.940000000000001</v>
          </cell>
          <cell r="E27">
            <v>8.59</v>
          </cell>
        </row>
        <row r="28">
          <cell r="A28">
            <v>36321</v>
          </cell>
          <cell r="B28">
            <v>0.18969999999999998</v>
          </cell>
          <cell r="C28">
            <v>8.6599999999999996E-2</v>
          </cell>
          <cell r="D28">
            <v>18.97</v>
          </cell>
          <cell r="E28">
            <v>8.66</v>
          </cell>
        </row>
        <row r="29">
          <cell r="A29">
            <v>36328</v>
          </cell>
          <cell r="B29">
            <v>0.1898</v>
          </cell>
          <cell r="C29">
            <v>8.6099999999999996E-2</v>
          </cell>
          <cell r="D29">
            <v>18.98</v>
          </cell>
          <cell r="E29">
            <v>8.61</v>
          </cell>
        </row>
        <row r="30">
          <cell r="A30">
            <v>36335</v>
          </cell>
          <cell r="B30">
            <v>0.1893</v>
          </cell>
          <cell r="C30">
            <v>8.6999999999999994E-2</v>
          </cell>
          <cell r="D30">
            <v>18.93</v>
          </cell>
          <cell r="E30">
            <v>8.6999999999999993</v>
          </cell>
        </row>
        <row r="31">
          <cell r="A31">
            <v>36342</v>
          </cell>
          <cell r="B31">
            <v>0.19020000000000001</v>
          </cell>
          <cell r="C31">
            <v>8.7499999999999994E-2</v>
          </cell>
          <cell r="D31">
            <v>19.02</v>
          </cell>
          <cell r="E31">
            <v>8.75</v>
          </cell>
        </row>
        <row r="32">
          <cell r="A32">
            <v>36349</v>
          </cell>
          <cell r="B32">
            <v>0.19089999999999999</v>
          </cell>
          <cell r="C32">
            <v>8.77E-2</v>
          </cell>
          <cell r="D32">
            <v>19.09</v>
          </cell>
          <cell r="E32">
            <v>8.77</v>
          </cell>
        </row>
        <row r="33">
          <cell r="A33">
            <v>36356</v>
          </cell>
          <cell r="B33">
            <v>0.1918</v>
          </cell>
          <cell r="C33">
            <v>8.7899999999999992E-2</v>
          </cell>
          <cell r="D33">
            <v>19.18</v>
          </cell>
          <cell r="E33">
            <v>8.7899999999999991</v>
          </cell>
        </row>
        <row r="34">
          <cell r="A34">
            <v>36363</v>
          </cell>
          <cell r="B34">
            <v>0.1925</v>
          </cell>
          <cell r="C34">
            <v>8.9399999999999993E-2</v>
          </cell>
          <cell r="D34">
            <v>19.25</v>
          </cell>
          <cell r="E34">
            <v>8.94</v>
          </cell>
        </row>
        <row r="35">
          <cell r="A35">
            <v>36370</v>
          </cell>
          <cell r="B35">
            <v>0.19309999999999999</v>
          </cell>
          <cell r="C35">
            <v>8.9700000000000002E-2</v>
          </cell>
          <cell r="D35">
            <v>19.309999999999999</v>
          </cell>
          <cell r="E35">
            <v>8.9700000000000006</v>
          </cell>
        </row>
        <row r="36">
          <cell r="A36">
            <v>36377</v>
          </cell>
          <cell r="B36">
            <v>0.1923</v>
          </cell>
          <cell r="C36">
            <v>8.6999999999999994E-2</v>
          </cell>
          <cell r="D36">
            <v>19.23</v>
          </cell>
          <cell r="E36">
            <v>8.6999999999999993</v>
          </cell>
        </row>
        <row r="37">
          <cell r="A37">
            <v>36384</v>
          </cell>
          <cell r="B37">
            <v>0.19309999999999999</v>
          </cell>
          <cell r="C37">
            <v>8.9900000000000008E-2</v>
          </cell>
          <cell r="D37">
            <v>19.309999999999999</v>
          </cell>
          <cell r="E37">
            <v>8.99</v>
          </cell>
        </row>
        <row r="38">
          <cell r="A38">
            <v>36391</v>
          </cell>
          <cell r="B38">
            <v>0.19339999999999999</v>
          </cell>
          <cell r="C38">
            <v>9.0399999999999994E-2</v>
          </cell>
          <cell r="D38">
            <v>19.34</v>
          </cell>
          <cell r="E38">
            <v>9.0399999999999991</v>
          </cell>
        </row>
        <row r="39">
          <cell r="A39">
            <v>36398</v>
          </cell>
          <cell r="B39">
            <v>0.19489999999999999</v>
          </cell>
          <cell r="C39">
            <v>9.2300000000000007E-2</v>
          </cell>
          <cell r="D39">
            <v>19.489999999999998</v>
          </cell>
          <cell r="E39">
            <v>9.23</v>
          </cell>
        </row>
        <row r="40">
          <cell r="A40">
            <v>36405</v>
          </cell>
          <cell r="B40">
            <v>0.1956</v>
          </cell>
          <cell r="C40">
            <v>9.1799999999999993E-2</v>
          </cell>
          <cell r="D40">
            <v>19.559999999999999</v>
          </cell>
          <cell r="E40">
            <v>9.18</v>
          </cell>
        </row>
        <row r="41">
          <cell r="A41">
            <v>36412</v>
          </cell>
          <cell r="B41">
            <v>0.19870000000000002</v>
          </cell>
          <cell r="C41">
            <v>9.6099999999999991E-2</v>
          </cell>
          <cell r="D41">
            <v>19.87</v>
          </cell>
          <cell r="E41">
            <v>9.61</v>
          </cell>
        </row>
        <row r="42">
          <cell r="A42">
            <v>36419</v>
          </cell>
          <cell r="B42">
            <v>0.2011</v>
          </cell>
          <cell r="C42">
            <v>9.6300000000000011E-2</v>
          </cell>
          <cell r="D42">
            <v>20.11</v>
          </cell>
          <cell r="E42">
            <v>9.6300000000000008</v>
          </cell>
        </row>
        <row r="43">
          <cell r="A43">
            <v>36426</v>
          </cell>
          <cell r="B43">
            <v>0.20149999999999998</v>
          </cell>
          <cell r="C43">
            <v>9.8000000000000004E-2</v>
          </cell>
          <cell r="D43">
            <v>20.149999999999999</v>
          </cell>
          <cell r="E43">
            <v>9.8000000000000007</v>
          </cell>
        </row>
        <row r="44">
          <cell r="A44">
            <v>36433</v>
          </cell>
          <cell r="B44">
            <v>0.20329999999999998</v>
          </cell>
          <cell r="C44">
            <v>0.10369999999999999</v>
          </cell>
          <cell r="D44">
            <v>20.329999999999998</v>
          </cell>
          <cell r="E44">
            <v>10.37</v>
          </cell>
        </row>
        <row r="45">
          <cell r="A45">
            <v>36440</v>
          </cell>
          <cell r="B45">
            <v>0.20280000000000001</v>
          </cell>
          <cell r="C45">
            <v>9.9700000000000011E-2</v>
          </cell>
          <cell r="D45">
            <v>20.28</v>
          </cell>
          <cell r="E45">
            <v>9.9700000000000006</v>
          </cell>
        </row>
        <row r="46">
          <cell r="A46">
            <v>36447</v>
          </cell>
          <cell r="B46">
            <v>0.20379999999999998</v>
          </cell>
          <cell r="C46">
            <v>0.1011</v>
          </cell>
          <cell r="D46">
            <v>20.38</v>
          </cell>
          <cell r="E46">
            <v>10.11</v>
          </cell>
        </row>
        <row r="47">
          <cell r="A47">
            <v>36454</v>
          </cell>
          <cell r="B47">
            <v>0.20420000000000002</v>
          </cell>
          <cell r="C47">
            <v>0.1007</v>
          </cell>
          <cell r="D47">
            <v>20.420000000000002</v>
          </cell>
          <cell r="E47">
            <v>10.07</v>
          </cell>
        </row>
        <row r="48">
          <cell r="A48">
            <v>36461</v>
          </cell>
          <cell r="B48">
            <v>0.20499999999999999</v>
          </cell>
          <cell r="C48">
            <v>0.1075</v>
          </cell>
          <cell r="D48">
            <v>20.5</v>
          </cell>
          <cell r="E48">
            <v>10.75</v>
          </cell>
        </row>
        <row r="49">
          <cell r="A49">
            <v>36468</v>
          </cell>
          <cell r="B49">
            <v>0.20269999999999999</v>
          </cell>
          <cell r="C49">
            <v>9.9199999999999997E-2</v>
          </cell>
          <cell r="D49">
            <v>20.27</v>
          </cell>
          <cell r="E49">
            <v>9.92</v>
          </cell>
        </row>
        <row r="50">
          <cell r="A50">
            <v>36475</v>
          </cell>
          <cell r="B50">
            <v>0.20420000000000002</v>
          </cell>
          <cell r="C50">
            <v>0.1065</v>
          </cell>
          <cell r="D50">
            <v>20.420000000000002</v>
          </cell>
          <cell r="E50">
            <v>10.65</v>
          </cell>
        </row>
        <row r="51">
          <cell r="A51">
            <v>36482</v>
          </cell>
          <cell r="B51">
            <v>0.2054</v>
          </cell>
          <cell r="C51">
            <v>0.1056</v>
          </cell>
          <cell r="D51">
            <v>20.54</v>
          </cell>
          <cell r="E51">
            <v>10.56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86"/>
  <sheetViews>
    <sheetView showGridLines="0" tabSelected="1" zoomScale="95" zoomScaleNormal="95" workbookViewId="0">
      <selection activeCell="B4" sqref="B4"/>
    </sheetView>
  </sheetViews>
  <sheetFormatPr baseColWidth="10" defaultColWidth="0" defaultRowHeight="15" customHeight="1" zeroHeight="1" outlineLevelRow="1" x14ac:dyDescent="0.25"/>
  <cols>
    <col min="1" max="1" width="2.42578125" style="1" customWidth="1"/>
    <col min="2" max="2" width="39.42578125" style="1" customWidth="1"/>
    <col min="3" max="14" width="10.7109375" style="1" customWidth="1"/>
    <col min="15" max="15" width="12.7109375" style="1" bestFit="1" customWidth="1"/>
    <col min="16" max="16" width="2.85546875" style="1" customWidth="1"/>
    <col min="17" max="17" width="10.5703125" style="1" hidden="1" customWidth="1"/>
    <col min="18" max="18" width="12.28515625" style="1" hidden="1" customWidth="1"/>
    <col min="19" max="19" width="12.140625" style="1" hidden="1" customWidth="1"/>
    <col min="20" max="20" width="11" style="1" hidden="1" customWidth="1"/>
    <col min="21" max="21" width="9.85546875" style="1" hidden="1" customWidth="1"/>
    <col min="22" max="22" width="13.28515625" style="1" hidden="1" customWidth="1"/>
    <col min="23" max="23" width="9.28515625" style="1" hidden="1" customWidth="1"/>
    <col min="24" max="24" width="10.7109375" style="1" hidden="1" customWidth="1"/>
    <col min="25" max="16384" width="11.42578125" style="1" hidden="1"/>
  </cols>
  <sheetData>
    <row r="1" spans="2:18" x14ac:dyDescent="0.25"/>
    <row r="2" spans="2:18" x14ac:dyDescent="0.25"/>
    <row r="3" spans="2:18" ht="47.25" customHeight="1" x14ac:dyDescent="0.25">
      <c r="B3" s="24" t="s">
        <v>34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8" ht="5.0999999999999996" customHeight="1" thickBot="1" x14ac:dyDescent="0.3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8" ht="25.5" customHeight="1" thickTop="1" x14ac:dyDescent="0.25">
      <c r="B5" s="20" t="s">
        <v>0</v>
      </c>
      <c r="C5" s="21" t="s">
        <v>15</v>
      </c>
      <c r="D5" s="21" t="s">
        <v>16</v>
      </c>
      <c r="E5" s="21" t="s">
        <v>17</v>
      </c>
      <c r="F5" s="21" t="s">
        <v>21</v>
      </c>
      <c r="G5" s="21" t="s">
        <v>18</v>
      </c>
      <c r="H5" s="21" t="s">
        <v>19</v>
      </c>
      <c r="I5" s="21" t="s">
        <v>20</v>
      </c>
      <c r="J5" s="21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2" t="s">
        <v>1</v>
      </c>
    </row>
    <row r="6" spans="2:18" ht="27" customHeight="1" x14ac:dyDescent="0.25">
      <c r="B6" s="7" t="s">
        <v>27</v>
      </c>
      <c r="C6" s="16">
        <f t="shared" ref="C6:N6" si="0">C7+C10</f>
        <v>3415.7194696999995</v>
      </c>
      <c r="D6" s="16">
        <f t="shared" si="0"/>
        <v>2362.6137258599997</v>
      </c>
      <c r="E6" s="16">
        <f t="shared" si="0"/>
        <v>3204.4056513199998</v>
      </c>
      <c r="F6" s="16">
        <f t="shared" si="0"/>
        <v>3665.65272061</v>
      </c>
      <c r="G6" s="16">
        <f t="shared" si="0"/>
        <v>2442.90561501</v>
      </c>
      <c r="H6" s="16">
        <f t="shared" si="0"/>
        <v>2500.9175073500001</v>
      </c>
      <c r="I6" s="16">
        <f t="shared" si="0"/>
        <v>3933.83095684</v>
      </c>
      <c r="J6" s="16">
        <f t="shared" si="0"/>
        <v>2662.2681779099998</v>
      </c>
      <c r="K6" s="16">
        <f t="shared" si="0"/>
        <v>2535.3551780899998</v>
      </c>
      <c r="L6" s="16">
        <f t="shared" si="0"/>
        <v>3985.4049588500006</v>
      </c>
      <c r="M6" s="16">
        <f t="shared" si="0"/>
        <v>2691.4846211899994</v>
      </c>
      <c r="N6" s="16">
        <f t="shared" si="0"/>
        <v>2754.6762298300005</v>
      </c>
      <c r="O6" s="17">
        <f>SUM(C6:N6)</f>
        <v>36155.234812559996</v>
      </c>
      <c r="P6" s="5"/>
      <c r="Q6" s="5"/>
      <c r="R6" s="6"/>
    </row>
    <row r="7" spans="2:18" ht="28.5" customHeight="1" x14ac:dyDescent="0.25">
      <c r="B7" s="8" t="s">
        <v>14</v>
      </c>
      <c r="C7" s="19">
        <f t="shared" ref="C7:N7" si="1">SUM(C8:C9)</f>
        <v>960.03300528</v>
      </c>
      <c r="D7" s="19">
        <f t="shared" si="1"/>
        <v>981.33982515999992</v>
      </c>
      <c r="E7" s="19">
        <f t="shared" si="1"/>
        <v>1190.70438515</v>
      </c>
      <c r="F7" s="19">
        <f t="shared" si="1"/>
        <v>1086.0046318699999</v>
      </c>
      <c r="G7" s="19">
        <f t="shared" si="1"/>
        <v>1141.35504006</v>
      </c>
      <c r="H7" s="19">
        <f t="shared" si="1"/>
        <v>1143.3627493200001</v>
      </c>
      <c r="I7" s="19">
        <f t="shared" si="1"/>
        <v>1120.1236011799999</v>
      </c>
      <c r="J7" s="19">
        <f t="shared" si="1"/>
        <v>1209.38241208</v>
      </c>
      <c r="K7" s="19">
        <f t="shared" si="1"/>
        <v>1149.26890774</v>
      </c>
      <c r="L7" s="19">
        <f t="shared" si="1"/>
        <v>1255.8185594500001</v>
      </c>
      <c r="M7" s="19">
        <f t="shared" si="1"/>
        <v>1287.40974076</v>
      </c>
      <c r="N7" s="19">
        <f t="shared" si="1"/>
        <v>1242.93264546</v>
      </c>
      <c r="O7" s="19">
        <f t="shared" ref="O7:O21" si="2">SUM(C7:N7)</f>
        <v>13767.735503509997</v>
      </c>
    </row>
    <row r="8" spans="2:18" ht="26.25" customHeight="1" outlineLevel="1" x14ac:dyDescent="0.25">
      <c r="B8" s="9" t="s">
        <v>2</v>
      </c>
      <c r="C8" s="10">
        <v>793.70415880999997</v>
      </c>
      <c r="D8" s="10">
        <v>813.80261416999997</v>
      </c>
      <c r="E8" s="10">
        <v>968.86760957000001</v>
      </c>
      <c r="F8" s="10">
        <v>912.07888406999996</v>
      </c>
      <c r="G8" s="10">
        <v>934.58862064000004</v>
      </c>
      <c r="H8" s="10">
        <v>941.62601370000004</v>
      </c>
      <c r="I8" s="10">
        <v>925.33973011</v>
      </c>
      <c r="J8" s="10">
        <v>983.60435944999995</v>
      </c>
      <c r="K8" s="10">
        <v>917.73362382000005</v>
      </c>
      <c r="L8" s="10">
        <v>1021.40842885</v>
      </c>
      <c r="M8" s="10">
        <v>1034.03552752</v>
      </c>
      <c r="N8" s="10">
        <v>1012.69605543</v>
      </c>
      <c r="O8" s="10">
        <f t="shared" si="2"/>
        <v>11259.48562614</v>
      </c>
      <c r="Q8" s="4"/>
    </row>
    <row r="9" spans="2:18" ht="26.25" customHeight="1" outlineLevel="1" x14ac:dyDescent="0.25">
      <c r="B9" s="9" t="s">
        <v>3</v>
      </c>
      <c r="C9" s="10">
        <v>166.32884647</v>
      </c>
      <c r="D9" s="10">
        <v>167.53721099000001</v>
      </c>
      <c r="E9" s="10">
        <v>221.83677557999999</v>
      </c>
      <c r="F9" s="10">
        <v>173.92574780000001</v>
      </c>
      <c r="G9" s="10">
        <v>206.76641942000001</v>
      </c>
      <c r="H9" s="10">
        <v>201.73673561999999</v>
      </c>
      <c r="I9" s="10">
        <v>194.78387107</v>
      </c>
      <c r="J9" s="10">
        <v>225.77805262999999</v>
      </c>
      <c r="K9" s="10">
        <v>231.53528392000001</v>
      </c>
      <c r="L9" s="10">
        <v>234.4101306</v>
      </c>
      <c r="M9" s="10">
        <v>253.37421323999999</v>
      </c>
      <c r="N9" s="10">
        <v>230.23659003</v>
      </c>
      <c r="O9" s="10">
        <f t="shared" si="2"/>
        <v>2508.2498773700004</v>
      </c>
    </row>
    <row r="10" spans="2:18" ht="27" customHeight="1" x14ac:dyDescent="0.25">
      <c r="B10" s="11" t="s">
        <v>4</v>
      </c>
      <c r="C10" s="18">
        <f>SUM(C11:C21)</f>
        <v>2455.6864644199995</v>
      </c>
      <c r="D10" s="18">
        <f t="shared" ref="D10:N10" si="3">SUM(D11:D21)</f>
        <v>1381.2739006999998</v>
      </c>
      <c r="E10" s="18">
        <f t="shared" si="3"/>
        <v>2013.7012661699998</v>
      </c>
      <c r="F10" s="18">
        <f t="shared" si="3"/>
        <v>2579.6480887400003</v>
      </c>
      <c r="G10" s="18">
        <f t="shared" si="3"/>
        <v>1301.5505749500001</v>
      </c>
      <c r="H10" s="18">
        <f t="shared" si="3"/>
        <v>1357.5547580299997</v>
      </c>
      <c r="I10" s="18">
        <f t="shared" si="3"/>
        <v>2813.7073556599998</v>
      </c>
      <c r="J10" s="18">
        <f t="shared" si="3"/>
        <v>1452.8857658299999</v>
      </c>
      <c r="K10" s="18">
        <f t="shared" si="3"/>
        <v>1386.0862703499999</v>
      </c>
      <c r="L10" s="18">
        <f t="shared" si="3"/>
        <v>2729.5863994000006</v>
      </c>
      <c r="M10" s="18">
        <f t="shared" si="3"/>
        <v>1404.0748804299997</v>
      </c>
      <c r="N10" s="18">
        <f t="shared" si="3"/>
        <v>1511.7435843700005</v>
      </c>
      <c r="O10" s="18">
        <f t="shared" si="2"/>
        <v>22387.499309049996</v>
      </c>
    </row>
    <row r="11" spans="2:18" ht="26.25" customHeight="1" outlineLevel="1" x14ac:dyDescent="0.25">
      <c r="B11" s="12" t="s">
        <v>5</v>
      </c>
      <c r="C11" s="13">
        <v>631.45589001999997</v>
      </c>
      <c r="D11" s="13">
        <v>460.01771611999999</v>
      </c>
      <c r="E11" s="13">
        <v>1099.8646912700001</v>
      </c>
      <c r="F11" s="13">
        <v>893.09627743999999</v>
      </c>
      <c r="G11" s="13">
        <v>424.84538922000002</v>
      </c>
      <c r="H11" s="13">
        <v>453.31944773999999</v>
      </c>
      <c r="I11" s="13">
        <v>1027.03549462</v>
      </c>
      <c r="J11" s="13">
        <v>512.12847047000002</v>
      </c>
      <c r="K11" s="13">
        <v>506.22087592999998</v>
      </c>
      <c r="L11" s="13">
        <v>1151.8929483700001</v>
      </c>
      <c r="M11" s="13">
        <v>508.05371645999998</v>
      </c>
      <c r="N11" s="13">
        <v>527.36758116999999</v>
      </c>
      <c r="O11" s="13">
        <f t="shared" si="2"/>
        <v>8195.2984988299995</v>
      </c>
    </row>
    <row r="12" spans="2:18" ht="26.25" customHeight="1" outlineLevel="1" x14ac:dyDescent="0.25">
      <c r="B12" s="9" t="s">
        <v>13</v>
      </c>
      <c r="C12" s="10">
        <v>698.67877494000004</v>
      </c>
      <c r="D12" s="10">
        <v>32.073725279999998</v>
      </c>
      <c r="E12" s="10">
        <v>17.390270619999999</v>
      </c>
      <c r="F12" s="10">
        <v>650.68073544000003</v>
      </c>
      <c r="G12" s="10">
        <v>26.72081562</v>
      </c>
      <c r="H12" s="10">
        <v>16.787818770000001</v>
      </c>
      <c r="I12" s="10">
        <v>655.95813513999997</v>
      </c>
      <c r="J12" s="10">
        <v>28.771523219999999</v>
      </c>
      <c r="K12" s="10">
        <v>19.15032626</v>
      </c>
      <c r="L12" s="10">
        <v>647.30115933000002</v>
      </c>
      <c r="M12" s="10">
        <v>24.048319339999999</v>
      </c>
      <c r="N12" s="10">
        <v>28.825218469999999</v>
      </c>
      <c r="O12" s="10">
        <f t="shared" si="2"/>
        <v>2846.3868224299995</v>
      </c>
      <c r="Q12" s="4"/>
    </row>
    <row r="13" spans="2:18" ht="26.25" customHeight="1" outlineLevel="1" x14ac:dyDescent="0.25">
      <c r="B13" s="12" t="s">
        <v>28</v>
      </c>
      <c r="C13" s="13">
        <v>0.93920700000000001</v>
      </c>
      <c r="D13" s="13">
        <v>0.84538411000000002</v>
      </c>
      <c r="E13" s="13">
        <v>1.7443541300000001</v>
      </c>
      <c r="F13" s="13">
        <v>0.75655707999999999</v>
      </c>
      <c r="G13" s="13">
        <v>0.73025834000000001</v>
      </c>
      <c r="H13" s="13">
        <v>0.76018885000000003</v>
      </c>
      <c r="I13" s="13">
        <v>1.19535952</v>
      </c>
      <c r="J13" s="13">
        <v>0.60696594000000004</v>
      </c>
      <c r="K13" s="13">
        <v>0.67236963000000005</v>
      </c>
      <c r="L13" s="13">
        <v>0.63528194000000004</v>
      </c>
      <c r="M13" s="13">
        <v>0.51166599999999995</v>
      </c>
      <c r="N13" s="13">
        <v>0.53379304999999999</v>
      </c>
      <c r="O13" s="13">
        <f t="shared" si="2"/>
        <v>9.9313855900000014</v>
      </c>
    </row>
    <row r="14" spans="2:18" ht="26.25" customHeight="1" outlineLevel="1" x14ac:dyDescent="0.25">
      <c r="B14" s="9" t="s">
        <v>6</v>
      </c>
      <c r="C14" s="10">
        <v>793.69889955999997</v>
      </c>
      <c r="D14" s="10">
        <v>578.35005822999995</v>
      </c>
      <c r="E14" s="10">
        <v>563.47480110000004</v>
      </c>
      <c r="F14" s="10">
        <v>652.65271992999999</v>
      </c>
      <c r="G14" s="10">
        <v>515.16821729000003</v>
      </c>
      <c r="H14" s="10">
        <v>553.61717438999995</v>
      </c>
      <c r="I14" s="10">
        <v>589.74251614000002</v>
      </c>
      <c r="J14" s="10">
        <v>585.40819509000005</v>
      </c>
      <c r="K14" s="10">
        <v>559.87893462</v>
      </c>
      <c r="L14" s="10">
        <v>592.69643883000003</v>
      </c>
      <c r="M14" s="10">
        <v>587.25135891000002</v>
      </c>
      <c r="N14" s="10">
        <v>617.81584005000002</v>
      </c>
      <c r="O14" s="10">
        <f t="shared" si="2"/>
        <v>7189.7551541399998</v>
      </c>
    </row>
    <row r="15" spans="2:18" ht="26.25" customHeight="1" outlineLevel="1" x14ac:dyDescent="0.25">
      <c r="B15" s="12" t="s">
        <v>7</v>
      </c>
      <c r="C15" s="13">
        <v>52.445294500000003</v>
      </c>
      <c r="D15" s="13">
        <v>32.795007409999997</v>
      </c>
      <c r="E15" s="13">
        <v>34.25816931</v>
      </c>
      <c r="F15" s="13">
        <v>34.271623900000002</v>
      </c>
      <c r="G15" s="13">
        <v>36.37181906</v>
      </c>
      <c r="H15" s="13">
        <v>41.201273409999999</v>
      </c>
      <c r="I15" s="13">
        <v>37.615107549999998</v>
      </c>
      <c r="J15" s="13">
        <v>40.701971999999998</v>
      </c>
      <c r="K15" s="13">
        <v>38.772453839999997</v>
      </c>
      <c r="L15" s="13">
        <v>39.171494610000003</v>
      </c>
      <c r="M15" s="13">
        <v>38.867308899999998</v>
      </c>
      <c r="N15" s="13">
        <v>51.763890779999997</v>
      </c>
      <c r="O15" s="13">
        <f t="shared" si="2"/>
        <v>478.23541527000003</v>
      </c>
    </row>
    <row r="16" spans="2:18" ht="26.25" customHeight="1" outlineLevel="1" x14ac:dyDescent="0.25">
      <c r="B16" s="9" t="s">
        <v>8</v>
      </c>
      <c r="C16" s="10">
        <v>34.658445720000003</v>
      </c>
      <c r="D16" s="10">
        <v>25.986220629999998</v>
      </c>
      <c r="E16" s="10">
        <v>32.302220910000003</v>
      </c>
      <c r="F16" s="10">
        <v>36.42462415</v>
      </c>
      <c r="G16" s="10">
        <v>30.481745960000001</v>
      </c>
      <c r="H16" s="10">
        <v>19.70653115</v>
      </c>
      <c r="I16" s="10">
        <v>31.565676379999999</v>
      </c>
      <c r="J16" s="10">
        <v>33.092428470000002</v>
      </c>
      <c r="K16" s="10">
        <v>36.542781470000001</v>
      </c>
      <c r="L16" s="10">
        <v>29.693258570000001</v>
      </c>
      <c r="M16" s="10">
        <v>19.765400320000001</v>
      </c>
      <c r="N16" s="10">
        <v>26.187428870000002</v>
      </c>
      <c r="O16" s="10">
        <f t="shared" si="2"/>
        <v>356.40676260000009</v>
      </c>
    </row>
    <row r="17" spans="2:15" ht="26.25" customHeight="1" outlineLevel="1" x14ac:dyDescent="0.25">
      <c r="B17" s="12" t="s">
        <v>9</v>
      </c>
      <c r="C17" s="13">
        <v>161.00159525000001</v>
      </c>
      <c r="D17" s="13">
        <v>185.50899497</v>
      </c>
      <c r="E17" s="13">
        <v>194.89192105000001</v>
      </c>
      <c r="F17" s="13">
        <v>227.94154631999999</v>
      </c>
      <c r="G17" s="13">
        <v>186.05414665000001</v>
      </c>
      <c r="H17" s="13">
        <v>170.22974120000001</v>
      </c>
      <c r="I17" s="13">
        <v>205.63543877000001</v>
      </c>
      <c r="J17" s="13">
        <v>183.26333260999999</v>
      </c>
      <c r="K17" s="13">
        <v>174.09580174000001</v>
      </c>
      <c r="L17" s="13">
        <v>218.73579615</v>
      </c>
      <c r="M17" s="13">
        <v>182.67112954999999</v>
      </c>
      <c r="N17" s="13">
        <v>200.26521449000001</v>
      </c>
      <c r="O17" s="13">
        <f t="shared" si="2"/>
        <v>2290.2946587500001</v>
      </c>
    </row>
    <row r="18" spans="2:15" ht="26.25" customHeight="1" outlineLevel="1" x14ac:dyDescent="0.25">
      <c r="B18" s="9" t="s">
        <v>10</v>
      </c>
      <c r="C18" s="10">
        <v>10.8609001</v>
      </c>
      <c r="D18" s="10">
        <v>6.6481000999999997</v>
      </c>
      <c r="E18" s="10">
        <v>7.7292205599999999</v>
      </c>
      <c r="F18" s="10">
        <v>9.4824550100000007</v>
      </c>
      <c r="G18" s="10">
        <v>10.20529062</v>
      </c>
      <c r="H18" s="10">
        <v>7.64579377</v>
      </c>
      <c r="I18" s="10">
        <v>7.4454836200000001</v>
      </c>
      <c r="J18" s="10">
        <v>8.6072039399999998</v>
      </c>
      <c r="K18" s="10">
        <v>10.122984689999999</v>
      </c>
      <c r="L18" s="10">
        <v>6.5103570700000004</v>
      </c>
      <c r="M18" s="10">
        <v>7.8375267199999996</v>
      </c>
      <c r="N18" s="10">
        <v>10.38068616</v>
      </c>
      <c r="O18" s="10">
        <f t="shared" si="2"/>
        <v>103.47600235999998</v>
      </c>
    </row>
    <row r="19" spans="2:15" ht="26.25" customHeight="1" outlineLevel="1" x14ac:dyDescent="0.25">
      <c r="B19" s="9" t="s">
        <v>11</v>
      </c>
      <c r="C19" s="10">
        <v>47.224356559999997</v>
      </c>
      <c r="D19" s="10">
        <v>28.12040163</v>
      </c>
      <c r="E19" s="10">
        <v>25.90995011</v>
      </c>
      <c r="F19" s="10">
        <v>37.3305352</v>
      </c>
      <c r="G19" s="10">
        <v>27.016240029999999</v>
      </c>
      <c r="H19" s="10">
        <v>38.843587759999998</v>
      </c>
      <c r="I19" s="10">
        <v>42.78557455</v>
      </c>
      <c r="J19" s="10">
        <v>28.56769208</v>
      </c>
      <c r="K19" s="10">
        <v>23.662634270000002</v>
      </c>
      <c r="L19" s="10">
        <v>30.736361899999999</v>
      </c>
      <c r="M19" s="10">
        <v>27.08313708</v>
      </c>
      <c r="N19" s="10">
        <v>39.740119370000002</v>
      </c>
      <c r="O19" s="10">
        <f t="shared" si="2"/>
        <v>397.02059054000006</v>
      </c>
    </row>
    <row r="20" spans="2:15" ht="26.25" customHeight="1" outlineLevel="1" x14ac:dyDescent="0.25">
      <c r="B20" s="9" t="s">
        <v>12</v>
      </c>
      <c r="C20" s="10">
        <v>24.349283100000001</v>
      </c>
      <c r="D20" s="10">
        <v>30.611997079999998</v>
      </c>
      <c r="E20" s="10">
        <v>35.789595740000003</v>
      </c>
      <c r="F20" s="10">
        <v>36.751645310000001</v>
      </c>
      <c r="G20" s="10">
        <v>43.598890789999999</v>
      </c>
      <c r="H20" s="10">
        <v>55.044573839999998</v>
      </c>
      <c r="I20" s="10">
        <v>214.41209583</v>
      </c>
      <c r="J20" s="10">
        <v>31.376207699999998</v>
      </c>
      <c r="K20" s="10">
        <v>16.671590129999998</v>
      </c>
      <c r="L20" s="10">
        <v>12.04264723</v>
      </c>
      <c r="M20" s="10">
        <v>7.6200048599999999</v>
      </c>
      <c r="N20" s="10">
        <v>8.3069170799999998</v>
      </c>
      <c r="O20" s="10">
        <f t="shared" si="2"/>
        <v>516.57544869000003</v>
      </c>
    </row>
    <row r="21" spans="2:15" ht="26.25" customHeight="1" outlineLevel="1" thickBot="1" x14ac:dyDescent="0.3">
      <c r="B21" s="14" t="s">
        <v>32</v>
      </c>
      <c r="C21" s="15">
        <v>0.37381766999999999</v>
      </c>
      <c r="D21" s="15">
        <v>0.31629513999999997</v>
      </c>
      <c r="E21" s="15">
        <v>0.34607136999999999</v>
      </c>
      <c r="F21" s="15">
        <v>0.25936895999999998</v>
      </c>
      <c r="G21" s="15">
        <v>0.35776137000000002</v>
      </c>
      <c r="H21" s="15">
        <v>0.39862714999999999</v>
      </c>
      <c r="I21" s="15">
        <v>0.31647354</v>
      </c>
      <c r="J21" s="15">
        <v>0.36177430999999999</v>
      </c>
      <c r="K21" s="15">
        <v>0.29551777000000001</v>
      </c>
      <c r="L21" s="15">
        <v>0.17065540000000001</v>
      </c>
      <c r="M21" s="15">
        <v>0.36531228999999998</v>
      </c>
      <c r="N21" s="15">
        <v>0.55689487999999998</v>
      </c>
      <c r="O21" s="15">
        <f t="shared" si="2"/>
        <v>4.1185698500000001</v>
      </c>
    </row>
    <row r="22" spans="2:15" ht="5.0999999999999996" customHeight="1" thickTop="1" x14ac:dyDescent="0.25"/>
    <row r="23" spans="2:15" x14ac:dyDescent="0.25">
      <c r="B23" s="25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x14ac:dyDescent="0.25">
      <c r="B24" s="25" t="s">
        <v>31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x14ac:dyDescent="0.25">
      <c r="B25" s="26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x14ac:dyDescent="0.25">
      <c r="B26" s="23" t="s">
        <v>30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idden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idden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idden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idden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idden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idden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idden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idden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hidden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hidden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hidden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3:15" hidden="1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3:15" hidden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 hidden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idden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hidden="1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hidden="1" x14ac:dyDescent="0.25"/>
    <row r="45" spans="3:15" x14ac:dyDescent="0.25"/>
    <row r="46" spans="3:15" x14ac:dyDescent="0.25"/>
    <row r="47" spans="3:15" x14ac:dyDescent="0.25"/>
    <row r="48" spans="3:1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5">
    <mergeCell ref="B26:O26"/>
    <mergeCell ref="B3:O3"/>
    <mergeCell ref="B23:O23"/>
    <mergeCell ref="B24:O24"/>
    <mergeCell ref="B25:O25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PRSAT2011</vt:lpstr>
      <vt:lpstr>PRSAT2011!Área_de_impresión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Argueta Perez, Luis Felipe</cp:lastModifiedBy>
  <dcterms:created xsi:type="dcterms:W3CDTF">2015-02-13T17:03:13Z</dcterms:created>
  <dcterms:modified xsi:type="dcterms:W3CDTF">2015-07-29T18:14:11Z</dcterms:modified>
</cp:coreProperties>
</file>