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D:\BACKUPIQ\MIS CARPETAS E\SITIO\ARCHIVOS\ARCHIVOS_AGO_7\2022\DIC\"/>
    </mc:Choice>
  </mc:AlternateContent>
  <xr:revisionPtr revIDLastSave="0" documentId="8_{6F7919F8-045D-4673-843C-BD704BF1CD9C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IVA2022" sheetId="1" r:id="rId1"/>
  </sheets>
  <definedNames>
    <definedName name="_xlnm.Print_Area" localSheetId="0">'IVA2022'!$B$2:$O$28,'IVA2022'!#REF!,'IVA2022'!#REF!,'IVA2022'!#REF!,'IVA2022'!#REF!,'IVA2022'!#REF!,'IVA2022'!#REF!,'IVA2022'!#REF!,'IVA2022'!#REF!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6" i="1" l="1"/>
  <c r="J5" i="1" l="1"/>
  <c r="H6" i="1" l="1"/>
  <c r="E6" i="1" l="1"/>
  <c r="E5" i="1" l="1"/>
  <c r="D6" i="1" l="1"/>
  <c r="N6" i="1"/>
  <c r="M6" i="1"/>
  <c r="L6" i="1"/>
  <c r="K6" i="1"/>
  <c r="H5" i="1"/>
  <c r="G6" i="1"/>
  <c r="G5" i="1" s="1"/>
  <c r="F6" i="1"/>
  <c r="F5" i="1" s="1"/>
  <c r="M5" i="1" l="1"/>
  <c r="N5" i="1"/>
  <c r="L5" i="1"/>
  <c r="K5" i="1"/>
  <c r="C6" i="1"/>
  <c r="D5" i="1" l="1"/>
  <c r="C5" i="1"/>
  <c r="O29" i="1" l="1"/>
  <c r="O19" i="1"/>
  <c r="O16" i="1"/>
  <c r="O15" i="1"/>
  <c r="O14" i="1"/>
  <c r="O8" i="1"/>
  <c r="O21" i="1" l="1"/>
  <c r="O23" i="1"/>
  <c r="O25" i="1"/>
  <c r="O28" i="1"/>
  <c r="O30" i="1"/>
  <c r="O20" i="1"/>
  <c r="O13" i="1"/>
  <c r="O12" i="1" s="1"/>
  <c r="O11" i="1"/>
  <c r="O10" i="1"/>
  <c r="O22" i="1"/>
  <c r="O24" i="1"/>
  <c r="O26" i="1"/>
  <c r="O31" i="1"/>
  <c r="O9" i="1"/>
  <c r="O18" i="1" l="1"/>
  <c r="O17" i="1" s="1"/>
  <c r="I6" i="1"/>
  <c r="O7" i="1"/>
  <c r="O6" i="1" s="1"/>
  <c r="O27" i="1"/>
  <c r="O5" i="1" l="1"/>
  <c r="I5" i="1"/>
</calcChain>
</file>

<file path=xl/sharedStrings.xml><?xml version="1.0" encoding="utf-8"?>
<sst xmlns="http://schemas.openxmlformats.org/spreadsheetml/2006/main" count="44" uniqueCount="44">
  <si>
    <t>Descripción</t>
  </si>
  <si>
    <t>Ene</t>
  </si>
  <si>
    <t>Mar</t>
  </si>
  <si>
    <t>Abr</t>
  </si>
  <si>
    <t>May</t>
  </si>
  <si>
    <t>Jun</t>
  </si>
  <si>
    <t>Jul</t>
  </si>
  <si>
    <t>Ago</t>
  </si>
  <si>
    <t>Nov</t>
  </si>
  <si>
    <t>Dic</t>
  </si>
  <si>
    <t>Total</t>
  </si>
  <si>
    <t>TOTAL</t>
  </si>
  <si>
    <t>REGIÓN CENTRAL</t>
  </si>
  <si>
    <t>Central</t>
  </si>
  <si>
    <t>Express Aéreo</t>
  </si>
  <si>
    <t xml:space="preserve">REGIÓN SUR </t>
  </si>
  <si>
    <t>Puerto Quetzal</t>
  </si>
  <si>
    <t>Valle Nuevo</t>
  </si>
  <si>
    <t>Pedro de Alvarado</t>
  </si>
  <si>
    <t>San Cristóbal</t>
  </si>
  <si>
    <t>REGIÓN NORORIENTE</t>
  </si>
  <si>
    <t>Santo Tomás</t>
  </si>
  <si>
    <t>Puerto Barrios</t>
  </si>
  <si>
    <t>La Ermita</t>
  </si>
  <si>
    <t>Tikal</t>
  </si>
  <si>
    <t>Melchor de Mencos</t>
  </si>
  <si>
    <t>El Ceibo</t>
  </si>
  <si>
    <t>REGIÓN OCCIDENTE</t>
  </si>
  <si>
    <t>El Carmen</t>
  </si>
  <si>
    <t>La Mesilla</t>
  </si>
  <si>
    <t>Nota: Pueden existir diferencias por redondeo.</t>
  </si>
  <si>
    <t>Oct</t>
  </si>
  <si>
    <t>Central de Aviación</t>
  </si>
  <si>
    <t>Fardos Postales</t>
  </si>
  <si>
    <t>Aduana Integrada Corinto</t>
  </si>
  <si>
    <t>Tecún Umán II</t>
  </si>
  <si>
    <t>FUENTE: Sistema de recaudación SAT</t>
  </si>
  <si>
    <t>Vehículos</t>
  </si>
  <si>
    <t>Aduana Integrada Agua Caliente</t>
  </si>
  <si>
    <t>Aduana Integrada El Florido</t>
  </si>
  <si>
    <t>Tecún Umán I</t>
  </si>
  <si>
    <t>Feb</t>
  </si>
  <si>
    <t>Sep</t>
  </si>
  <si>
    <r>
      <rPr>
        <b/>
        <sz val="19"/>
        <color theme="8" tint="-0.249977111117893"/>
        <rFont val="Century Gothic"/>
        <family val="2"/>
      </rPr>
      <t>Recaudación de IVA Importaciones — 2022</t>
    </r>
    <r>
      <rPr>
        <b/>
        <sz val="20"/>
        <color theme="8" tint="-0.249977111117893"/>
        <rFont val="Century Gothic"/>
        <family val="2"/>
      </rPr>
      <t xml:space="preserve">
</t>
    </r>
    <r>
      <rPr>
        <i/>
        <sz val="11"/>
        <color theme="8" tint="-0.249977111117893"/>
        <rFont val="Century Gothic"/>
        <family val="2"/>
      </rPr>
      <t>Millones de Quetzales en términos brutos / Por aduana de ingreso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</si>
</sst>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(* #,##0.00_);_(* \(#,##0.00\);_(* &quot;-&quot;??_);_(@_)"/>
    <numFmt numFmtId="165" formatCode="_(\ #,##0.0;#,##0.0;* &quot;-&quot;??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8" tint="-0.249977111117893"/>
      <name val="Century Gothic"/>
      <family val="2"/>
    </font>
    <font>
      <b/>
      <sz val="19"/>
      <color theme="8" tint="-0.249977111117893"/>
      <name val="Century Gothic"/>
      <family val="2"/>
    </font>
    <font>
      <b/>
      <sz val="20"/>
      <color theme="8" tint="-0.249977111117893"/>
      <name val="Century Gothic"/>
      <family val="2"/>
    </font>
    <font>
      <i/>
      <sz val="11"/>
      <color theme="8" tint="-0.249977111117893"/>
      <name val="Century Gothic"/>
      <family val="2"/>
    </font>
    <font>
      <b/>
      <i/>
      <sz val="14"/>
      <color theme="0"/>
      <name val="Century Gothic"/>
      <family val="2"/>
    </font>
    <font>
      <b/>
      <i/>
      <sz val="10"/>
      <color theme="0"/>
      <name val="Century Gothic"/>
      <family val="2"/>
    </font>
    <font>
      <b/>
      <sz val="12"/>
      <name val="Century Gothic"/>
      <family val="2"/>
    </font>
    <font>
      <b/>
      <sz val="11"/>
      <name val="Century Gothic"/>
      <family val="2"/>
    </font>
    <font>
      <b/>
      <sz val="11"/>
      <color theme="4" tint="-0.499984740745262"/>
      <name val="Century Gothic"/>
      <family val="2"/>
    </font>
    <font>
      <sz val="11"/>
      <name val="Arial Narrow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 style="hair">
        <color theme="0"/>
      </right>
      <top style="thick">
        <color theme="8" tint="-0.24994659260841701"/>
      </top>
      <bottom style="hair">
        <color theme="0"/>
      </bottom>
      <diagonal/>
    </border>
    <border>
      <left style="hair">
        <color theme="0"/>
      </left>
      <right style="hair">
        <color theme="0"/>
      </right>
      <top style="thick">
        <color theme="8" tint="-0.24994659260841701"/>
      </top>
      <bottom style="hair">
        <color theme="0"/>
      </bottom>
      <diagonal/>
    </border>
    <border>
      <left/>
      <right style="hair">
        <color theme="0"/>
      </right>
      <top/>
      <bottom/>
      <diagonal/>
    </border>
    <border>
      <left style="hair">
        <color theme="0"/>
      </left>
      <right style="hair">
        <color theme="0"/>
      </right>
      <top/>
      <bottom/>
      <diagonal/>
    </border>
    <border>
      <left/>
      <right/>
      <top/>
      <bottom style="hair">
        <color theme="4"/>
      </bottom>
      <diagonal/>
    </border>
    <border>
      <left/>
      <right/>
      <top style="hair">
        <color theme="4"/>
      </top>
      <bottom style="hair">
        <color theme="4"/>
      </bottom>
      <diagonal/>
    </border>
    <border>
      <left/>
      <right/>
      <top style="hair">
        <color theme="4"/>
      </top>
      <bottom style="thick">
        <color theme="8" tint="-0.24994659260841701"/>
      </bottom>
      <diagonal/>
    </border>
    <border>
      <left/>
      <right/>
      <top style="thick">
        <color theme="8" tint="-0.2499465926084170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0" fillId="2" borderId="0" xfId="0" applyFill="1"/>
    <xf numFmtId="0" fontId="6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left" vertical="center" wrapText="1" indent="1"/>
    </xf>
    <xf numFmtId="165" fontId="9" fillId="4" borderId="4" xfId="1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 wrapText="1" indent="1"/>
    </xf>
    <xf numFmtId="0" fontId="11" fillId="0" borderId="6" xfId="0" applyFont="1" applyFill="1" applyBorder="1" applyAlignment="1">
      <alignment horizontal="left" vertical="center" wrapText="1" indent="2"/>
    </xf>
    <xf numFmtId="165" fontId="11" fillId="0" borderId="6" xfId="1" applyNumberFormat="1" applyFont="1" applyFill="1" applyBorder="1" applyAlignment="1">
      <alignment horizontal="right" vertical="center" indent="1"/>
    </xf>
    <xf numFmtId="0" fontId="11" fillId="0" borderId="7" xfId="0" applyFont="1" applyFill="1" applyBorder="1" applyAlignment="1">
      <alignment horizontal="left" vertical="center" wrapText="1" indent="2"/>
    </xf>
    <xf numFmtId="164" fontId="9" fillId="4" borderId="4" xfId="1" applyFont="1" applyFill="1" applyBorder="1" applyAlignment="1">
      <alignment horizontal="center" vertical="center"/>
    </xf>
    <xf numFmtId="164" fontId="10" fillId="0" borderId="5" xfId="1" applyFont="1" applyFill="1" applyBorder="1" applyAlignment="1">
      <alignment horizontal="right" vertical="center" indent="1"/>
    </xf>
    <xf numFmtId="164" fontId="11" fillId="0" borderId="6" xfId="1" applyFont="1" applyFill="1" applyBorder="1" applyAlignment="1">
      <alignment horizontal="right" vertical="center" indent="1"/>
    </xf>
    <xf numFmtId="0" fontId="11" fillId="0" borderId="5" xfId="0" applyFont="1" applyFill="1" applyBorder="1" applyAlignment="1">
      <alignment horizontal="left" vertical="center" wrapText="1" indent="2"/>
    </xf>
    <xf numFmtId="0" fontId="2" fillId="2" borderId="0" xfId="0" applyFont="1" applyFill="1" applyBorder="1" applyAlignment="1">
      <alignment horizontal="left" vertical="top" wrapText="1"/>
    </xf>
    <xf numFmtId="0" fontId="12" fillId="2" borderId="8" xfId="0" applyFont="1" applyFill="1" applyBorder="1"/>
    <xf numFmtId="0" fontId="13" fillId="2" borderId="0" xfId="0" applyFont="1" applyFill="1" applyAlignment="1">
      <alignment horizontal="left"/>
    </xf>
  </cellXfs>
  <cellStyles count="2">
    <cellStyle name="Millares" xfId="1" builtinId="3"/>
    <cellStyle name="Normal" xfId="0" builtinId="0"/>
  </cellStyles>
  <dxfs count="0"/>
  <tableStyles count="1" defaultTableStyle="TableStyleMedium2" defaultPivotStyle="PivotStyleLight16">
    <tableStyle name="Invisible" pivot="0" table="0" count="0" xr9:uid="{EB9B711B-D651-4757-BFD7-41EBD9004768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238250" cy="571031"/>
    <xdr:pic>
      <xdr:nvPicPr>
        <xdr:cNvPr id="2" name="3 Imagen" descr="Logo SAT -negro- transparente para presentaciones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90500"/>
          <a:ext cx="1238250" cy="571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33"/>
  <sheetViews>
    <sheetView showGridLines="0" tabSelected="1" zoomScale="85" zoomScaleNormal="85" workbookViewId="0">
      <selection activeCell="C7" sqref="C7"/>
    </sheetView>
  </sheetViews>
  <sheetFormatPr baseColWidth="10" defaultColWidth="11.42578125" defaultRowHeight="15" x14ac:dyDescent="0.25"/>
  <cols>
    <col min="1" max="1" width="3.7109375" style="1" customWidth="1"/>
    <col min="2" max="2" width="26.5703125" style="1" customWidth="1"/>
    <col min="3" max="4" width="11.42578125" style="1"/>
    <col min="5" max="6" width="12.28515625" style="1" bestFit="1" customWidth="1"/>
    <col min="7" max="14" width="12.7109375" style="1" customWidth="1"/>
    <col min="15" max="15" width="13.42578125" style="1" bestFit="1" customWidth="1"/>
    <col min="16" max="16384" width="11.42578125" style="1"/>
  </cols>
  <sheetData>
    <row r="2" spans="2:15" ht="48" customHeight="1" x14ac:dyDescent="0.25">
      <c r="C2" s="14" t="s">
        <v>43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2:15" ht="5.0999999999999996" customHeight="1" thickBot="1" x14ac:dyDescent="0.3"/>
    <row r="4" spans="2:15" ht="18.75" thickTop="1" x14ac:dyDescent="0.25">
      <c r="B4" s="2" t="s">
        <v>0</v>
      </c>
      <c r="C4" s="3" t="s">
        <v>1</v>
      </c>
      <c r="D4" s="3" t="s">
        <v>41</v>
      </c>
      <c r="E4" s="3" t="s">
        <v>2</v>
      </c>
      <c r="F4" s="3" t="s">
        <v>3</v>
      </c>
      <c r="G4" s="3" t="s">
        <v>4</v>
      </c>
      <c r="H4" s="3" t="s">
        <v>5</v>
      </c>
      <c r="I4" s="3" t="s">
        <v>6</v>
      </c>
      <c r="J4" s="3" t="s">
        <v>7</v>
      </c>
      <c r="K4" s="3" t="s">
        <v>42</v>
      </c>
      <c r="L4" s="3" t="s">
        <v>31</v>
      </c>
      <c r="M4" s="3" t="s">
        <v>8</v>
      </c>
      <c r="N4" s="3" t="s">
        <v>9</v>
      </c>
      <c r="O4" s="3" t="s">
        <v>10</v>
      </c>
    </row>
    <row r="5" spans="2:15" x14ac:dyDescent="0.25">
      <c r="B5" s="4" t="s">
        <v>11</v>
      </c>
      <c r="C5" s="10">
        <f t="shared" ref="C5:O5" si="0">+C6+C12+C17+C27</f>
        <v>1919.80587756</v>
      </c>
      <c r="D5" s="10">
        <f t="shared" si="0"/>
        <v>1910.9840173</v>
      </c>
      <c r="E5" s="10">
        <f t="shared" ref="E5" si="1">+E6+E12+E17+E27</f>
        <v>2293.8288848000002</v>
      </c>
      <c r="F5" s="10">
        <f t="shared" si="0"/>
        <v>2111.7997760800004</v>
      </c>
      <c r="G5" s="10">
        <f t="shared" si="0"/>
        <v>2302.79458019</v>
      </c>
      <c r="H5" s="10">
        <f t="shared" si="0"/>
        <v>2309.8385175200001</v>
      </c>
      <c r="I5" s="10">
        <f t="shared" ref="I5:J5" si="2">+I6+I12+I17+I27</f>
        <v>2221.3460766199996</v>
      </c>
      <c r="J5" s="10">
        <f t="shared" si="2"/>
        <v>2361.9327413199999</v>
      </c>
      <c r="K5" s="10">
        <f t="shared" si="0"/>
        <v>2189.4279567499998</v>
      </c>
      <c r="L5" s="10">
        <f t="shared" si="0"/>
        <v>2203.2619405800001</v>
      </c>
      <c r="M5" s="10">
        <f t="shared" si="0"/>
        <v>2227.2584424399997</v>
      </c>
      <c r="N5" s="10">
        <f t="shared" si="0"/>
        <v>2078.2291154300001</v>
      </c>
      <c r="O5" s="5">
        <f t="shared" si="0"/>
        <v>26130.507926589999</v>
      </c>
    </row>
    <row r="6" spans="2:15" ht="21.95" customHeight="1" x14ac:dyDescent="0.25">
      <c r="B6" s="6" t="s">
        <v>12</v>
      </c>
      <c r="C6" s="11">
        <f>SUM(C7:C11)</f>
        <v>362.74509493999994</v>
      </c>
      <c r="D6" s="11">
        <f t="shared" ref="D6:O6" si="3">SUM(D7:D11)</f>
        <v>369.96324146000006</v>
      </c>
      <c r="E6" s="11">
        <f t="shared" ref="E6" si="4">SUM(E7:E11)</f>
        <v>444.50877637999997</v>
      </c>
      <c r="F6" s="11">
        <f t="shared" si="3"/>
        <v>376.09101765000003</v>
      </c>
      <c r="G6" s="11">
        <f t="shared" si="3"/>
        <v>432.26122027000002</v>
      </c>
      <c r="H6" s="11">
        <f t="shared" ref="H6:I6" si="5">SUM(H7:H11)</f>
        <v>386.67935559999995</v>
      </c>
      <c r="I6" s="11">
        <f t="shared" si="5"/>
        <v>381.56191087000002</v>
      </c>
      <c r="J6" s="11">
        <f t="shared" ref="J6" si="6">SUM(J7:J11)</f>
        <v>432.13659233999994</v>
      </c>
      <c r="K6" s="11">
        <f t="shared" si="3"/>
        <v>392.41447475000007</v>
      </c>
      <c r="L6" s="11">
        <f t="shared" si="3"/>
        <v>436.42920904000005</v>
      </c>
      <c r="M6" s="11">
        <f t="shared" si="3"/>
        <v>422.0682283000001</v>
      </c>
      <c r="N6" s="11">
        <f t="shared" si="3"/>
        <v>397.78887939999993</v>
      </c>
      <c r="O6" s="11">
        <f t="shared" si="3"/>
        <v>4834.6480010000005</v>
      </c>
    </row>
    <row r="7" spans="2:15" ht="21.95" customHeight="1" x14ac:dyDescent="0.25">
      <c r="B7" s="7" t="s">
        <v>13</v>
      </c>
      <c r="C7" s="12">
        <v>125.19305487999999</v>
      </c>
      <c r="D7" s="12">
        <v>124.90068110999997</v>
      </c>
      <c r="E7" s="12">
        <v>151.64392194000004</v>
      </c>
      <c r="F7" s="12">
        <v>117.97159941000001</v>
      </c>
      <c r="G7" s="12">
        <v>137.11626028000003</v>
      </c>
      <c r="H7" s="12">
        <v>135.07833119</v>
      </c>
      <c r="I7" s="12">
        <v>132.58228298000003</v>
      </c>
      <c r="J7" s="12">
        <v>164.17081403999998</v>
      </c>
      <c r="K7" s="12">
        <v>141.13797199000001</v>
      </c>
      <c r="L7" s="12">
        <v>140.53454571999998</v>
      </c>
      <c r="M7" s="12">
        <v>158.68464280000003</v>
      </c>
      <c r="N7" s="12">
        <v>126.76256626999999</v>
      </c>
      <c r="O7" s="8">
        <f>SUM(C7:N7)</f>
        <v>1655.7766726100003</v>
      </c>
    </row>
    <row r="8" spans="2:15" ht="21.95" customHeight="1" x14ac:dyDescent="0.25">
      <c r="B8" s="7" t="s">
        <v>14</v>
      </c>
      <c r="C8" s="12">
        <v>235.73401023999998</v>
      </c>
      <c r="D8" s="12">
        <v>243.58650700000007</v>
      </c>
      <c r="E8" s="12">
        <v>290.81636227999996</v>
      </c>
      <c r="F8" s="12">
        <v>256.31180552000001</v>
      </c>
      <c r="G8" s="12">
        <v>292.5946869</v>
      </c>
      <c r="H8" s="12">
        <v>250.10152376999997</v>
      </c>
      <c r="I8" s="12">
        <v>247.09706249000001</v>
      </c>
      <c r="J8" s="12">
        <v>266.03780108999996</v>
      </c>
      <c r="K8" s="12">
        <v>249.53944542000002</v>
      </c>
      <c r="L8" s="12">
        <v>293.46554784000006</v>
      </c>
      <c r="M8" s="12">
        <v>259.92198060000004</v>
      </c>
      <c r="N8" s="12">
        <v>259.44547193999995</v>
      </c>
      <c r="O8" s="8">
        <f t="shared" ref="O8:O31" si="7">SUM(C8:N8)</f>
        <v>3144.6522050900003</v>
      </c>
    </row>
    <row r="9" spans="2:15" ht="21.95" customHeight="1" x14ac:dyDescent="0.25">
      <c r="B9" s="7" t="s">
        <v>32</v>
      </c>
      <c r="C9" s="12">
        <v>0.97675594999999993</v>
      </c>
      <c r="D9" s="12">
        <v>1.0521147800000001</v>
      </c>
      <c r="E9" s="12">
        <v>1.28418948</v>
      </c>
      <c r="F9" s="12">
        <v>1.0490129100000001</v>
      </c>
      <c r="G9" s="12">
        <v>1.2518945700000002</v>
      </c>
      <c r="H9" s="12">
        <v>1.1431581</v>
      </c>
      <c r="I9" s="12">
        <v>0.95704426999999992</v>
      </c>
      <c r="J9" s="12">
        <v>1.1606094700000003</v>
      </c>
      <c r="K9" s="12">
        <v>1.03443752</v>
      </c>
      <c r="L9" s="12">
        <v>1.0915162</v>
      </c>
      <c r="M9" s="12">
        <v>1.2303691300000001</v>
      </c>
      <c r="N9" s="12">
        <v>8.9343169200000006</v>
      </c>
      <c r="O9" s="8">
        <f t="shared" si="7"/>
        <v>21.1654193</v>
      </c>
    </row>
    <row r="10" spans="2:15" ht="21.95" customHeight="1" x14ac:dyDescent="0.25">
      <c r="B10" s="13" t="s">
        <v>33</v>
      </c>
      <c r="C10" s="12">
        <v>6.7823989999999987E-2</v>
      </c>
      <c r="D10" s="12">
        <v>8.7305489999999972E-2</v>
      </c>
      <c r="E10" s="12">
        <v>0.14424230999999998</v>
      </c>
      <c r="F10" s="12">
        <v>8.3247569999999993E-2</v>
      </c>
      <c r="G10" s="12">
        <v>0.15558759999999996</v>
      </c>
      <c r="H10" s="12">
        <v>0.13314041999999998</v>
      </c>
      <c r="I10" s="12">
        <v>0.20483333000000006</v>
      </c>
      <c r="J10" s="12">
        <v>0.33144371</v>
      </c>
      <c r="K10" s="12">
        <v>0.33459198000000007</v>
      </c>
      <c r="L10" s="12">
        <v>0.35710458</v>
      </c>
      <c r="M10" s="12">
        <v>6.9607419999999989E-2</v>
      </c>
      <c r="N10" s="12">
        <v>0.10363478</v>
      </c>
      <c r="O10" s="8">
        <f t="shared" si="7"/>
        <v>2.0725631800000004</v>
      </c>
    </row>
    <row r="11" spans="2:15" ht="21.95" customHeight="1" x14ac:dyDescent="0.25">
      <c r="B11" s="13" t="s">
        <v>37</v>
      </c>
      <c r="C11" s="12">
        <v>0.77344988000000026</v>
      </c>
      <c r="D11" s="12">
        <v>0.33663307999999997</v>
      </c>
      <c r="E11" s="12">
        <v>0.62006037000000003</v>
      </c>
      <c r="F11" s="12">
        <v>0.67535223999999994</v>
      </c>
      <c r="G11" s="12">
        <v>1.1427909199999999</v>
      </c>
      <c r="H11" s="12">
        <v>0.22320212</v>
      </c>
      <c r="I11" s="12">
        <v>0.72068779999999988</v>
      </c>
      <c r="J11" s="12">
        <v>0.43592403000000002</v>
      </c>
      <c r="K11" s="12">
        <v>0.36802784000000005</v>
      </c>
      <c r="L11" s="12">
        <v>0.98049469999999994</v>
      </c>
      <c r="M11" s="12">
        <v>2.1616283499999995</v>
      </c>
      <c r="N11" s="12">
        <v>2.5428894899999999</v>
      </c>
      <c r="O11" s="8">
        <f t="shared" si="7"/>
        <v>10.981140819999998</v>
      </c>
    </row>
    <row r="12" spans="2:15" ht="21.95" customHeight="1" x14ac:dyDescent="0.25">
      <c r="B12" s="6" t="s">
        <v>15</v>
      </c>
      <c r="C12" s="11">
        <v>925.95988210999985</v>
      </c>
      <c r="D12" s="11">
        <v>938.27557150999996</v>
      </c>
      <c r="E12" s="11">
        <v>1095.3215059600002</v>
      </c>
      <c r="F12" s="11">
        <v>1093.0671066800003</v>
      </c>
      <c r="G12" s="11">
        <v>1105.9338074699999</v>
      </c>
      <c r="H12" s="11">
        <v>1151.4214329500003</v>
      </c>
      <c r="I12" s="11">
        <v>1128.9351248999999</v>
      </c>
      <c r="J12" s="11">
        <v>1187.88023348</v>
      </c>
      <c r="K12" s="11">
        <v>1119.4003796099998</v>
      </c>
      <c r="L12" s="11">
        <v>1045.66854036</v>
      </c>
      <c r="M12" s="11">
        <v>1125.1271137699998</v>
      </c>
      <c r="N12" s="11">
        <v>1025.5433529500003</v>
      </c>
      <c r="O12" s="11">
        <f t="shared" ref="D12:O12" si="8">SUM(O13:O16)</f>
        <v>12942.534051749999</v>
      </c>
    </row>
    <row r="13" spans="2:15" ht="21.95" customHeight="1" x14ac:dyDescent="0.25">
      <c r="B13" s="7" t="s">
        <v>16</v>
      </c>
      <c r="C13" s="12">
        <v>758.19022707999989</v>
      </c>
      <c r="D13" s="12">
        <v>771.40657924999994</v>
      </c>
      <c r="E13" s="12">
        <v>900.10888215000023</v>
      </c>
      <c r="F13" s="12">
        <v>934.21083715000032</v>
      </c>
      <c r="G13" s="12">
        <v>921.18256587999997</v>
      </c>
      <c r="H13" s="12">
        <v>978.33096350000005</v>
      </c>
      <c r="I13" s="12">
        <v>956.83005263999985</v>
      </c>
      <c r="J13" s="12">
        <v>1011.69951526</v>
      </c>
      <c r="K13" s="12">
        <v>945.42452252999988</v>
      </c>
      <c r="L13" s="12">
        <v>853.1859356199999</v>
      </c>
      <c r="M13" s="12">
        <v>935.50779003999992</v>
      </c>
      <c r="N13" s="12">
        <v>844.44850584000017</v>
      </c>
      <c r="O13" s="8">
        <f t="shared" si="7"/>
        <v>10810.526376939999</v>
      </c>
    </row>
    <row r="14" spans="2:15" ht="21.95" customHeight="1" x14ac:dyDescent="0.25">
      <c r="B14" s="7" t="s">
        <v>17</v>
      </c>
      <c r="C14" s="12">
        <v>9.7801176500000011</v>
      </c>
      <c r="D14" s="12">
        <v>8.8651361099999981</v>
      </c>
      <c r="E14" s="12">
        <v>9.8581472300000001</v>
      </c>
      <c r="F14" s="12">
        <v>8.0578427799999996</v>
      </c>
      <c r="G14" s="12">
        <v>9.0255471599999986</v>
      </c>
      <c r="H14" s="12">
        <v>7.7809076900000012</v>
      </c>
      <c r="I14" s="12">
        <v>9.4980100299999997</v>
      </c>
      <c r="J14" s="12">
        <v>7.6177695700000001</v>
      </c>
      <c r="K14" s="12">
        <v>9.0869710099999992</v>
      </c>
      <c r="L14" s="12">
        <v>11.045429220000001</v>
      </c>
      <c r="M14" s="12">
        <v>12.383901640000001</v>
      </c>
      <c r="N14" s="12">
        <v>8.3695493299999999</v>
      </c>
      <c r="O14" s="8">
        <f t="shared" si="7"/>
        <v>111.36932942</v>
      </c>
    </row>
    <row r="15" spans="2:15" ht="21.95" customHeight="1" x14ac:dyDescent="0.25">
      <c r="B15" s="7" t="s">
        <v>18</v>
      </c>
      <c r="C15" s="12">
        <v>122.86854241999998</v>
      </c>
      <c r="D15" s="12">
        <v>122.22867094</v>
      </c>
      <c r="E15" s="12">
        <v>142.69480551999999</v>
      </c>
      <c r="F15" s="12">
        <v>118.72741173000001</v>
      </c>
      <c r="G15" s="12">
        <v>140.54741287999997</v>
      </c>
      <c r="H15" s="12">
        <v>133.03464378000001</v>
      </c>
      <c r="I15" s="12">
        <v>125.34493361999998</v>
      </c>
      <c r="J15" s="12">
        <v>129.92206111999997</v>
      </c>
      <c r="K15" s="12">
        <v>124.29425848999999</v>
      </c>
      <c r="L15" s="12">
        <v>139.36873224000001</v>
      </c>
      <c r="M15" s="12">
        <v>132.02886518999998</v>
      </c>
      <c r="N15" s="12">
        <v>129.13940547000004</v>
      </c>
      <c r="O15" s="8">
        <f t="shared" si="7"/>
        <v>1560.1997434</v>
      </c>
    </row>
    <row r="16" spans="2:15" ht="21.95" customHeight="1" x14ac:dyDescent="0.25">
      <c r="B16" s="7" t="s">
        <v>19</v>
      </c>
      <c r="C16" s="12">
        <v>35.120994960000004</v>
      </c>
      <c r="D16" s="12">
        <v>35.775185209999997</v>
      </c>
      <c r="E16" s="12">
        <v>42.659671060000001</v>
      </c>
      <c r="F16" s="12">
        <v>32.071015020000004</v>
      </c>
      <c r="G16" s="12">
        <v>35.178281549999994</v>
      </c>
      <c r="H16" s="12">
        <v>32.274917979999998</v>
      </c>
      <c r="I16" s="12">
        <v>37.262128609999998</v>
      </c>
      <c r="J16" s="12">
        <v>38.640887530000001</v>
      </c>
      <c r="K16" s="12">
        <v>40.594627579999994</v>
      </c>
      <c r="L16" s="12">
        <v>42.068443279999997</v>
      </c>
      <c r="M16" s="12">
        <v>45.206556899999995</v>
      </c>
      <c r="N16" s="12">
        <v>43.585892309999998</v>
      </c>
      <c r="O16" s="8">
        <f t="shared" si="7"/>
        <v>460.43860199</v>
      </c>
    </row>
    <row r="17" spans="2:15" ht="21.95" customHeight="1" x14ac:dyDescent="0.25">
      <c r="B17" s="6" t="s">
        <v>20</v>
      </c>
      <c r="C17" s="11">
        <v>473.36215884000001</v>
      </c>
      <c r="D17" s="11">
        <v>424.74546107000003</v>
      </c>
      <c r="E17" s="11">
        <v>533.10845443999995</v>
      </c>
      <c r="F17" s="11">
        <v>465.61921677999999</v>
      </c>
      <c r="G17" s="11">
        <v>566.91786265000007</v>
      </c>
      <c r="H17" s="11">
        <v>566.88985874999992</v>
      </c>
      <c r="I17" s="11">
        <v>513.75406307999992</v>
      </c>
      <c r="J17" s="11">
        <v>532.64034175000006</v>
      </c>
      <c r="K17" s="11">
        <v>481.13915856</v>
      </c>
      <c r="L17" s="11">
        <v>518.90634795000005</v>
      </c>
      <c r="M17" s="11">
        <v>509.04764621000004</v>
      </c>
      <c r="N17" s="11">
        <v>432.97097590999999</v>
      </c>
      <c r="O17" s="11">
        <f t="shared" ref="C17:O17" si="9">SUM(O18:O26)</f>
        <v>6019.1015459900009</v>
      </c>
    </row>
    <row r="18" spans="2:15" ht="21.95" customHeight="1" x14ac:dyDescent="0.25">
      <c r="B18" s="7" t="s">
        <v>21</v>
      </c>
      <c r="C18" s="12">
        <v>230.33733939000004</v>
      </c>
      <c r="D18" s="12">
        <v>233.30775491</v>
      </c>
      <c r="E18" s="12">
        <v>305.44517859000001</v>
      </c>
      <c r="F18" s="12">
        <v>254.29380680999998</v>
      </c>
      <c r="G18" s="12">
        <v>304.22315314999997</v>
      </c>
      <c r="H18" s="12">
        <v>314.5515254</v>
      </c>
      <c r="I18" s="12">
        <v>286.30494155999997</v>
      </c>
      <c r="J18" s="12">
        <v>316.13872313000002</v>
      </c>
      <c r="K18" s="12">
        <v>251.34003053999999</v>
      </c>
      <c r="L18" s="12">
        <v>308.59590608000002</v>
      </c>
      <c r="M18" s="12">
        <v>289.45926531999999</v>
      </c>
      <c r="N18" s="12">
        <v>268.61117487000001</v>
      </c>
      <c r="O18" s="8">
        <f t="shared" si="7"/>
        <v>3362.6087997500003</v>
      </c>
    </row>
    <row r="19" spans="2:15" ht="21.95" customHeight="1" x14ac:dyDescent="0.25">
      <c r="B19" s="7" t="s">
        <v>22</v>
      </c>
      <c r="C19" s="12">
        <v>196.45049279999998</v>
      </c>
      <c r="D19" s="12">
        <v>147.15396050000001</v>
      </c>
      <c r="E19" s="12">
        <v>175.86118788000002</v>
      </c>
      <c r="F19" s="12">
        <v>165.47656307999998</v>
      </c>
      <c r="G19" s="12">
        <v>208.71824168000001</v>
      </c>
      <c r="H19" s="12">
        <v>202.14830645000001</v>
      </c>
      <c r="I19" s="12">
        <v>180.32376194</v>
      </c>
      <c r="J19" s="12">
        <v>171.63741249999998</v>
      </c>
      <c r="K19" s="12">
        <v>181.71464336</v>
      </c>
      <c r="L19" s="12">
        <v>166.42486024000002</v>
      </c>
      <c r="M19" s="12">
        <v>172.84455979000001</v>
      </c>
      <c r="N19" s="12">
        <v>123.55287264999997</v>
      </c>
      <c r="O19" s="8">
        <f t="shared" si="7"/>
        <v>2092.3068628700003</v>
      </c>
    </row>
    <row r="20" spans="2:15" ht="21.95" customHeight="1" x14ac:dyDescent="0.25">
      <c r="B20" s="7" t="s">
        <v>34</v>
      </c>
      <c r="C20" s="12">
        <v>30.1088159</v>
      </c>
      <c r="D20" s="12">
        <v>27.458447259999996</v>
      </c>
      <c r="E20" s="12">
        <v>32.313849920000003</v>
      </c>
      <c r="F20" s="12">
        <v>29.518860190000005</v>
      </c>
      <c r="G20" s="12">
        <v>33.56247742</v>
      </c>
      <c r="H20" s="12">
        <v>35.594272200000013</v>
      </c>
      <c r="I20" s="12">
        <v>30.477386170000003</v>
      </c>
      <c r="J20" s="12">
        <v>28.095529829999997</v>
      </c>
      <c r="K20" s="12">
        <v>30.955262840000003</v>
      </c>
      <c r="L20" s="12">
        <v>30.268280140000005</v>
      </c>
      <c r="M20" s="12">
        <v>28.05140428</v>
      </c>
      <c r="N20" s="12">
        <v>24.593903229999995</v>
      </c>
      <c r="O20" s="8">
        <f t="shared" si="7"/>
        <v>360.99848938000002</v>
      </c>
    </row>
    <row r="21" spans="2:15" ht="21.95" customHeight="1" x14ac:dyDescent="0.25">
      <c r="B21" s="7" t="s">
        <v>38</v>
      </c>
      <c r="C21" s="12">
        <v>1.1910321199999998</v>
      </c>
      <c r="D21" s="12">
        <v>1.4607765799999999</v>
      </c>
      <c r="E21" s="12">
        <v>1.93450817</v>
      </c>
      <c r="F21" s="12">
        <v>1.5312096300000002</v>
      </c>
      <c r="G21" s="12">
        <v>1.9031798700000002</v>
      </c>
      <c r="H21" s="12">
        <v>1.16767427</v>
      </c>
      <c r="I21" s="12">
        <v>1.1162423400000001</v>
      </c>
      <c r="J21" s="12">
        <v>1.5311749600000002</v>
      </c>
      <c r="K21" s="12">
        <v>1.75222802</v>
      </c>
      <c r="L21" s="12">
        <v>1.3514333600000001</v>
      </c>
      <c r="M21" s="12">
        <v>1.4113290599999997</v>
      </c>
      <c r="N21" s="12">
        <v>1.7046811000000002</v>
      </c>
      <c r="O21" s="8">
        <f t="shared" si="7"/>
        <v>18.055469479999999</v>
      </c>
    </row>
    <row r="22" spans="2:15" ht="21.95" customHeight="1" x14ac:dyDescent="0.25">
      <c r="B22" s="7" t="s">
        <v>23</v>
      </c>
      <c r="C22" s="12">
        <v>8.6460869900000024</v>
      </c>
      <c r="D22" s="12">
        <v>8.5450475200000007</v>
      </c>
      <c r="E22" s="12">
        <v>10.21853612</v>
      </c>
      <c r="F22" s="12">
        <v>9.0439363800000017</v>
      </c>
      <c r="G22" s="12">
        <v>10.837204990000002</v>
      </c>
      <c r="H22" s="12">
        <v>5.5885458700000008</v>
      </c>
      <c r="I22" s="12">
        <v>7.2947920000000002</v>
      </c>
      <c r="J22" s="12">
        <v>5.7894483600000006</v>
      </c>
      <c r="K22" s="12">
        <v>7.7197979899999991</v>
      </c>
      <c r="L22" s="12">
        <v>6.0439085400000003</v>
      </c>
      <c r="M22" s="12">
        <v>9.8605717200000029</v>
      </c>
      <c r="N22" s="12">
        <v>6.48181604</v>
      </c>
      <c r="O22" s="8">
        <f t="shared" si="7"/>
        <v>96.069692520000004</v>
      </c>
    </row>
    <row r="23" spans="2:15" ht="21.95" customHeight="1" x14ac:dyDescent="0.25">
      <c r="B23" s="7" t="s">
        <v>24</v>
      </c>
      <c r="C23" s="12">
        <v>0</v>
      </c>
      <c r="D23" s="12">
        <v>2.7983999999999999E-3</v>
      </c>
      <c r="E23" s="12">
        <v>2.8752500000000006E-3</v>
      </c>
      <c r="F23" s="12">
        <v>3.0217600000000001E-3</v>
      </c>
      <c r="G23" s="12">
        <v>3.0829999999999998E-3</v>
      </c>
      <c r="H23" s="12">
        <v>0</v>
      </c>
      <c r="I23" s="12">
        <v>0</v>
      </c>
      <c r="J23" s="12">
        <v>0</v>
      </c>
      <c r="K23" s="12">
        <v>3.8842999999999999E-4</v>
      </c>
      <c r="L23" s="12">
        <v>3.9900999999999999E-4</v>
      </c>
      <c r="M23" s="12">
        <v>3.78809E-3</v>
      </c>
      <c r="N23" s="12">
        <v>4.0794999999999997E-4</v>
      </c>
      <c r="O23" s="8">
        <f t="shared" si="7"/>
        <v>1.6761890000000002E-2</v>
      </c>
    </row>
    <row r="24" spans="2:15" ht="21.95" customHeight="1" x14ac:dyDescent="0.25">
      <c r="B24" s="7" t="s">
        <v>39</v>
      </c>
      <c r="C24" s="12">
        <v>5.6092704300000005</v>
      </c>
      <c r="D24" s="12">
        <v>5.6915553500000007</v>
      </c>
      <c r="E24" s="12">
        <v>5.9176526999999997</v>
      </c>
      <c r="F24" s="12">
        <v>4.7330506599999991</v>
      </c>
      <c r="G24" s="12">
        <v>6.4967462199999995</v>
      </c>
      <c r="H24" s="12">
        <v>6.8567677500000004</v>
      </c>
      <c r="I24" s="12">
        <v>7.1158189600000021</v>
      </c>
      <c r="J24" s="12">
        <v>8.6046710399999995</v>
      </c>
      <c r="K24" s="12">
        <v>6.5550815900000021</v>
      </c>
      <c r="L24" s="12">
        <v>5.0846519899999985</v>
      </c>
      <c r="M24" s="12">
        <v>6.5718544699999999</v>
      </c>
      <c r="N24" s="12">
        <v>7.0184543899999978</v>
      </c>
      <c r="O24" s="8">
        <f t="shared" si="7"/>
        <v>76.255575550000003</v>
      </c>
    </row>
    <row r="25" spans="2:15" ht="21.95" customHeight="1" x14ac:dyDescent="0.25">
      <c r="B25" s="7" t="s">
        <v>25</v>
      </c>
      <c r="C25" s="12">
        <v>0.89672426000000005</v>
      </c>
      <c r="D25" s="12">
        <v>0.93169484999999996</v>
      </c>
      <c r="E25" s="12">
        <v>1.2259804599999999</v>
      </c>
      <c r="F25" s="12">
        <v>0.83098578999999995</v>
      </c>
      <c r="G25" s="12">
        <v>0.97435361000000009</v>
      </c>
      <c r="H25" s="12">
        <v>0.84958919000000022</v>
      </c>
      <c r="I25" s="12">
        <v>0.94460503000000018</v>
      </c>
      <c r="J25" s="12">
        <v>0.74727937999999994</v>
      </c>
      <c r="K25" s="12">
        <v>0.98155325999999987</v>
      </c>
      <c r="L25" s="12">
        <v>1.0575363099999999</v>
      </c>
      <c r="M25" s="12">
        <v>0.75983753000000009</v>
      </c>
      <c r="N25" s="12">
        <v>0.91374923000000008</v>
      </c>
      <c r="O25" s="8">
        <f t="shared" si="7"/>
        <v>11.113888900000001</v>
      </c>
    </row>
    <row r="26" spans="2:15" ht="21.95" customHeight="1" x14ac:dyDescent="0.25">
      <c r="B26" s="7" t="s">
        <v>26</v>
      </c>
      <c r="C26" s="12">
        <v>0.12239695000000002</v>
      </c>
      <c r="D26" s="12">
        <v>0.19342570000000001</v>
      </c>
      <c r="E26" s="12">
        <v>0.18868534999999995</v>
      </c>
      <c r="F26" s="12">
        <v>0.18778248</v>
      </c>
      <c r="G26" s="12">
        <v>0.19942271000000003</v>
      </c>
      <c r="H26" s="12">
        <v>0.13317762</v>
      </c>
      <c r="I26" s="12">
        <v>0.17651507999999999</v>
      </c>
      <c r="J26" s="12">
        <v>9.6102550000000009E-2</v>
      </c>
      <c r="K26" s="12">
        <v>0.12017253</v>
      </c>
      <c r="L26" s="12">
        <v>7.9372280000000031E-2</v>
      </c>
      <c r="M26" s="12">
        <v>8.5035949999999999E-2</v>
      </c>
      <c r="N26" s="12">
        <v>9.3916450000000012E-2</v>
      </c>
      <c r="O26" s="8">
        <f t="shared" si="7"/>
        <v>1.6760056500000002</v>
      </c>
    </row>
    <row r="27" spans="2:15" x14ac:dyDescent="0.25">
      <c r="B27" s="6" t="s">
        <v>27</v>
      </c>
      <c r="C27" s="11">
        <v>157.73874167000002</v>
      </c>
      <c r="D27" s="11">
        <v>177.99974326</v>
      </c>
      <c r="E27" s="11">
        <v>220.89014802</v>
      </c>
      <c r="F27" s="11">
        <v>177.02243497000009</v>
      </c>
      <c r="G27" s="11">
        <v>197.68168979999999</v>
      </c>
      <c r="H27" s="11">
        <v>204.84787021999995</v>
      </c>
      <c r="I27" s="11">
        <v>197.09497776999996</v>
      </c>
      <c r="J27" s="11">
        <v>209.27557375000006</v>
      </c>
      <c r="K27" s="11">
        <v>196.47394383000002</v>
      </c>
      <c r="L27" s="11">
        <v>202.25784322999996</v>
      </c>
      <c r="M27" s="11">
        <v>171.01545415999999</v>
      </c>
      <c r="N27" s="11">
        <v>221.92590717000004</v>
      </c>
      <c r="O27" s="11">
        <f t="shared" ref="D27:O27" si="10">SUM(O28:O31)</f>
        <v>2334.2243278500005</v>
      </c>
    </row>
    <row r="28" spans="2:15" ht="16.5" x14ac:dyDescent="0.25">
      <c r="B28" s="7" t="s">
        <v>35</v>
      </c>
      <c r="C28" s="12">
        <v>150.90812354000002</v>
      </c>
      <c r="D28" s="12">
        <v>166.72911418000001</v>
      </c>
      <c r="E28" s="12">
        <v>207.03022911000002</v>
      </c>
      <c r="F28" s="12">
        <v>165.35518612000007</v>
      </c>
      <c r="G28" s="12">
        <v>184.77824354000001</v>
      </c>
      <c r="H28" s="12">
        <v>191.85988710999996</v>
      </c>
      <c r="I28" s="12">
        <v>183.52218319999997</v>
      </c>
      <c r="J28" s="12">
        <v>196.54045630000005</v>
      </c>
      <c r="K28" s="12">
        <v>183.17163006000001</v>
      </c>
      <c r="L28" s="12">
        <v>186.42189551999999</v>
      </c>
      <c r="M28" s="12">
        <v>155.31713224000001</v>
      </c>
      <c r="N28" s="12">
        <v>203.38517795000004</v>
      </c>
      <c r="O28" s="8">
        <f t="shared" si="7"/>
        <v>2175.0192588700002</v>
      </c>
    </row>
    <row r="29" spans="2:15" ht="16.5" x14ac:dyDescent="0.25">
      <c r="B29" s="7" t="s">
        <v>40</v>
      </c>
      <c r="C29" s="12">
        <v>0.44569551000000002</v>
      </c>
      <c r="D29" s="12">
        <v>0.46786636999999998</v>
      </c>
      <c r="E29" s="12">
        <v>0.58806465000000008</v>
      </c>
      <c r="F29" s="12">
        <v>0.5164092400000001</v>
      </c>
      <c r="G29" s="12">
        <v>0.53417965000000001</v>
      </c>
      <c r="H29" s="12">
        <v>0.62164997000000011</v>
      </c>
      <c r="I29" s="12">
        <v>0.66497280000000003</v>
      </c>
      <c r="J29" s="12">
        <v>0.61165097000000002</v>
      </c>
      <c r="K29" s="12">
        <v>0.64063835999999996</v>
      </c>
      <c r="L29" s="12">
        <v>0.75001138000000023</v>
      </c>
      <c r="M29" s="12">
        <v>0.77388612000000001</v>
      </c>
      <c r="N29" s="12">
        <v>0.79658700999999998</v>
      </c>
      <c r="O29" s="8">
        <f t="shared" si="7"/>
        <v>7.4116120300000006</v>
      </c>
    </row>
    <row r="30" spans="2:15" ht="16.5" x14ac:dyDescent="0.25">
      <c r="B30" s="7" t="s">
        <v>28</v>
      </c>
      <c r="C30" s="12">
        <v>6.2745997699999991</v>
      </c>
      <c r="D30" s="12">
        <v>10.62083144</v>
      </c>
      <c r="E30" s="12">
        <v>13.045415059999996</v>
      </c>
      <c r="F30" s="12">
        <v>11.031411879999999</v>
      </c>
      <c r="G30" s="12">
        <v>12.213644970000002</v>
      </c>
      <c r="H30" s="12">
        <v>12.17001359</v>
      </c>
      <c r="I30" s="12">
        <v>12.746876100000001</v>
      </c>
      <c r="J30" s="12">
        <v>11.952155009999998</v>
      </c>
      <c r="K30" s="12">
        <v>12.504903930000003</v>
      </c>
      <c r="L30" s="12">
        <v>14.916212600000007</v>
      </c>
      <c r="M30" s="12">
        <v>14.680822899999999</v>
      </c>
      <c r="N30" s="12">
        <v>17.549934400000001</v>
      </c>
      <c r="O30" s="8">
        <f t="shared" si="7"/>
        <v>149.70682165000002</v>
      </c>
    </row>
    <row r="31" spans="2:15" ht="17.25" thickBot="1" x14ac:dyDescent="0.3">
      <c r="B31" s="9" t="s">
        <v>29</v>
      </c>
      <c r="C31" s="12">
        <v>0.11032284999999997</v>
      </c>
      <c r="D31" s="12">
        <v>0.18193126999999998</v>
      </c>
      <c r="E31" s="12">
        <v>0.22643919999999998</v>
      </c>
      <c r="F31" s="12">
        <v>0.11942773</v>
      </c>
      <c r="G31" s="12">
        <v>0.15562164000000001</v>
      </c>
      <c r="H31" s="12">
        <v>0.19631955000000001</v>
      </c>
      <c r="I31" s="12">
        <v>0.16094567000000001</v>
      </c>
      <c r="J31" s="12">
        <v>0.17131146999999999</v>
      </c>
      <c r="K31" s="12">
        <v>0.15677147999999999</v>
      </c>
      <c r="L31" s="12">
        <v>0.16972372999999996</v>
      </c>
      <c r="M31" s="12">
        <v>0.24361289999999997</v>
      </c>
      <c r="N31" s="12">
        <v>0.19420781000000004</v>
      </c>
      <c r="O31" s="8">
        <f t="shared" si="7"/>
        <v>2.0866352999999997</v>
      </c>
    </row>
    <row r="32" spans="2:15" ht="15.75" thickTop="1" x14ac:dyDescent="0.25">
      <c r="B32" s="15" t="s">
        <v>36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</row>
    <row r="33" spans="2:15" x14ac:dyDescent="0.25">
      <c r="B33" s="16" t="s">
        <v>30</v>
      </c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</row>
  </sheetData>
  <mergeCells count="3">
    <mergeCell ref="C2:O2"/>
    <mergeCell ref="B32:O32"/>
    <mergeCell ref="B33:O33"/>
  </mergeCells>
  <printOptions horizontalCentered="1"/>
  <pageMargins left="0.19685039370078741" right="0.19685039370078741" top="0.78740157480314965" bottom="0.78740157480314965" header="0.31496062992125984" footer="0.31496062992125984"/>
  <pageSetup scale="75" orientation="landscape" r:id="rId1"/>
  <ignoredErrors>
    <ignoredError sqref="O12:O16 O27 O17 O18:O2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IVA2022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Escobar Juarez, Emilio Vanhelmont</dc:creator>
  <cp:lastModifiedBy>Santizo Hernandez, Edwin Ernesto</cp:lastModifiedBy>
  <dcterms:created xsi:type="dcterms:W3CDTF">2015-07-15T20:53:51Z</dcterms:created>
  <dcterms:modified xsi:type="dcterms:W3CDTF">2023-01-16T19:38:10Z</dcterms:modified>
</cp:coreProperties>
</file>